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dfs\Desktop\"/>
    </mc:Choice>
  </mc:AlternateContent>
  <xr:revisionPtr revIDLastSave="0" documentId="13_ncr:1_{327A752D-C8FC-4A21-8D9D-E82B1CABCF2B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DATA" sheetId="3" state="veryHidden" r:id="rId1"/>
    <sheet name="CBE Purchase and Food Request" sheetId="1" r:id="rId2"/>
  </sheets>
  <definedNames>
    <definedName name="_xlnm.Print_Area" localSheetId="1">'CBE Purchase and Food Request'!$A$1:$O$29</definedName>
  </definedNames>
  <calcPr calcId="191029"/>
</workbook>
</file>

<file path=xl/calcChain.xml><?xml version="1.0" encoding="utf-8"?>
<calcChain xmlns="http://schemas.openxmlformats.org/spreadsheetml/2006/main">
  <c r="H24" i="1" l="1"/>
  <c r="G16" i="1"/>
  <c r="G17" i="1"/>
  <c r="G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sdfs</author>
  </authors>
  <commentList>
    <comment ref="F17" authorId="0" shapeId="0" xr:uid="{027DF0A2-E36C-45E2-B0AC-14E1465CE7D5}">
      <text>
        <r>
          <rPr>
            <b/>
            <sz val="9"/>
            <color indexed="81"/>
            <rFont val="Tahoma"/>
            <family val="2"/>
          </rPr>
          <t>Enter correct tax %</t>
        </r>
      </text>
    </comment>
  </commentList>
</comments>
</file>

<file path=xl/sharedStrings.xml><?xml version="1.0" encoding="utf-8"?>
<sst xmlns="http://schemas.openxmlformats.org/spreadsheetml/2006/main" count="299" uniqueCount="285">
  <si>
    <t>Account</t>
  </si>
  <si>
    <t>Fund</t>
  </si>
  <si>
    <t>DeptID</t>
  </si>
  <si>
    <t>Program</t>
  </si>
  <si>
    <t>Date:</t>
  </si>
  <si>
    <t>Estimated Cost</t>
  </si>
  <si>
    <t>Budget Review</t>
  </si>
  <si>
    <t>Item Description</t>
  </si>
  <si>
    <t>Business Purpose/Justification</t>
  </si>
  <si>
    <t>Subtotal</t>
  </si>
  <si>
    <t>Total</t>
  </si>
  <si>
    <t>APPROVALS:</t>
  </si>
  <si>
    <t>Class</t>
  </si>
  <si>
    <t>Project</t>
  </si>
  <si>
    <t>CBE Dean/Associate Dean</t>
  </si>
  <si>
    <t>PROGRAM</t>
  </si>
  <si>
    <t>CLASS</t>
  </si>
  <si>
    <t>PROJECT</t>
  </si>
  <si>
    <t>FUND</t>
  </si>
  <si>
    <t>DEPID</t>
  </si>
  <si>
    <t>CNFH2 - CBE New Faculty Hire Package</t>
  </si>
  <si>
    <t>CBE Dean's Office</t>
  </si>
  <si>
    <t>Accounting &amp; Finance</t>
  </si>
  <si>
    <t>Management</t>
  </si>
  <si>
    <t>Economics</t>
  </si>
  <si>
    <t>Smith Center</t>
  </si>
  <si>
    <t>Estimated Tax</t>
  </si>
  <si>
    <t>Dept Chair/Program Supervisor/Director</t>
  </si>
  <si>
    <t>CBE - PURCHASE REQUEST FORM</t>
  </si>
  <si>
    <t>Jan Howard</t>
  </si>
  <si>
    <t>Kim Eslinger</t>
  </si>
  <si>
    <t>Sabrina Fong</t>
  </si>
  <si>
    <t xml:space="preserve">Marketing </t>
  </si>
  <si>
    <t>Yi He</t>
  </si>
  <si>
    <t>Advert / Promo Publications</t>
  </si>
  <si>
    <t>Printing</t>
  </si>
  <si>
    <t>Hospitality non-food Related</t>
  </si>
  <si>
    <t>Hospitality Awards &amp; Prizes</t>
  </si>
  <si>
    <t>Hospitality Food Related</t>
  </si>
  <si>
    <t>Department/
Program:</t>
  </si>
  <si>
    <t xml:space="preserve">ACCOUNT </t>
  </si>
  <si>
    <t>ACCOUNTING CHARTFIELD</t>
  </si>
  <si>
    <t>ACCOUNT DESCRIPTION</t>
  </si>
  <si>
    <t>FUND DESCRIPTION</t>
  </si>
  <si>
    <t>EB001</t>
  </si>
  <si>
    <t>General Fund</t>
  </si>
  <si>
    <t>PL007</t>
  </si>
  <si>
    <t>CERF</t>
  </si>
  <si>
    <t>EB003</t>
  </si>
  <si>
    <t>A2E2</t>
  </si>
  <si>
    <t>D0025</t>
  </si>
  <si>
    <t>D0211</t>
  </si>
  <si>
    <t>D0221</t>
  </si>
  <si>
    <t>D0258</t>
  </si>
  <si>
    <t>D0259</t>
  </si>
  <si>
    <t>D0275</t>
  </si>
  <si>
    <t>D0279</t>
  </si>
  <si>
    <t>DJ014</t>
  </si>
  <si>
    <t>PR098</t>
  </si>
  <si>
    <t>D0026</t>
  </si>
  <si>
    <t>D0217</t>
  </si>
  <si>
    <t>PE001</t>
  </si>
  <si>
    <t>Wang Professorship Fnd</t>
  </si>
  <si>
    <t>Ruth Family</t>
  </si>
  <si>
    <t>J&amp;S Acosta Prof II</t>
  </si>
  <si>
    <t>Financial Literacy Cntr</t>
  </si>
  <si>
    <t>CBE Dean's Innovation</t>
  </si>
  <si>
    <t>CBE Event Fund</t>
  </si>
  <si>
    <t>Tax Institute</t>
  </si>
  <si>
    <t>0948441-Trust-CEE</t>
  </si>
  <si>
    <t>DEPT NAME</t>
  </si>
  <si>
    <t>College of Business and Economics</t>
  </si>
  <si>
    <t>University Extension</t>
  </si>
  <si>
    <t>PROGRAM DESCRIPTION</t>
  </si>
  <si>
    <t>XM023</t>
  </si>
  <si>
    <t>MSBA Program</t>
  </si>
  <si>
    <t>XG002</t>
  </si>
  <si>
    <t>Grad Programs</t>
  </si>
  <si>
    <t xml:space="preserve">XC072 </t>
  </si>
  <si>
    <t>CO-Course Match</t>
  </si>
  <si>
    <t>MS Accounting</t>
  </si>
  <si>
    <t>MBA Oakland</t>
  </si>
  <si>
    <t>CX004</t>
  </si>
  <si>
    <t>CX005</t>
  </si>
  <si>
    <t xml:space="preserve">CX001 </t>
  </si>
  <si>
    <t>Finance Lab</t>
  </si>
  <si>
    <t xml:space="preserve">CX010 </t>
  </si>
  <si>
    <t>Department  PD funds</t>
  </si>
  <si>
    <t xml:space="preserve">D1550 </t>
  </si>
  <si>
    <t xml:space="preserve">CW011 </t>
  </si>
  <si>
    <t xml:space="preserve">CS010 </t>
  </si>
  <si>
    <t>CLASS DESCRIPTION</t>
  </si>
  <si>
    <t>PROJECT DESCRIPTION</t>
  </si>
  <si>
    <t>PITLV1</t>
  </si>
  <si>
    <t xml:space="preserve">PITLV2 </t>
  </si>
  <si>
    <t xml:space="preserve">PITLV3 </t>
  </si>
  <si>
    <t>MBA San Ramon/
Global Innovators</t>
  </si>
  <si>
    <r>
      <t>Accounting Chartfield String</t>
    </r>
    <r>
      <rPr>
        <i/>
        <sz val="8"/>
        <rFont val="Arial Narrow"/>
        <family val="2"/>
      </rPr>
      <t xml:space="preserve"> </t>
    </r>
  </si>
  <si>
    <t>COTH4 - CBE Other Fac Supp &amp; Prof Dev</t>
  </si>
  <si>
    <t>CFRS1 - CBE Faculty Research Support</t>
  </si>
  <si>
    <t>CFTS3 - CBE Faculty Teaching Support</t>
  </si>
  <si>
    <t xml:space="preserve">Team 1 Pitch Day </t>
  </si>
  <si>
    <t>Team 2 Pitch Day</t>
  </si>
  <si>
    <t>Accounting &amp; Finance Dept.</t>
  </si>
  <si>
    <t>Economics Dept.</t>
  </si>
  <si>
    <t>Management Dept.</t>
  </si>
  <si>
    <t>Marketing Dept.</t>
  </si>
  <si>
    <t>CBE Marketing Office</t>
  </si>
  <si>
    <t>IT Purchases</t>
  </si>
  <si>
    <t>CSUEB Hospitality Policy</t>
  </si>
  <si>
    <t>COMMENTS/NOTES:</t>
  </si>
  <si>
    <t>PRF COMPLETED BY</t>
  </si>
  <si>
    <t>APPROVALS</t>
  </si>
  <si>
    <t>DEPARTMENT/ PROGRAM</t>
  </si>
  <si>
    <t>ITEM CATEGORY</t>
  </si>
  <si>
    <t>When:</t>
  </si>
  <si>
    <t>Where:</t>
  </si>
  <si>
    <t>Time:</t>
  </si>
  <si>
    <t>Students</t>
  </si>
  <si>
    <t>Faculty/
Staff</t>
  </si>
  <si>
    <t>Guests</t>
  </si>
  <si>
    <t>606 - Travel</t>
  </si>
  <si>
    <t>616 - Information Technology Costs</t>
  </si>
  <si>
    <t>616002 - IT Hardware</t>
  </si>
  <si>
    <t>616003 - IT Software</t>
  </si>
  <si>
    <t>619 - Equipment Group</t>
  </si>
  <si>
    <t>619002 - Equipment-Instructional</t>
  </si>
  <si>
    <t>660 - Misc. Operating Expenses</t>
  </si>
  <si>
    <t>660002 - Printing</t>
  </si>
  <si>
    <t>660003 - Supplies and Services</t>
  </si>
  <si>
    <t>660009 - Training &amp; Professional Dev</t>
  </si>
  <si>
    <t>660017 - Advert / Promo Publications</t>
  </si>
  <si>
    <t>660042 - Recruitment</t>
  </si>
  <si>
    <t>660811 - Recharge-Duplicating Svcs</t>
  </si>
  <si>
    <t>660844 - Books / Videos</t>
  </si>
  <si>
    <t>660851 - Honorarium</t>
  </si>
  <si>
    <t>660859 - Hospitality Awards &amp; Prizes</t>
  </si>
  <si>
    <t>660898 - Hospitality Food Related</t>
  </si>
  <si>
    <t>660918 - Event Entry Fees</t>
  </si>
  <si>
    <t>660921 - Membership/Subscription Fees</t>
  </si>
  <si>
    <t>603 - Benefits Group</t>
  </si>
  <si>
    <t xml:space="preserve">613001 -  Contractual Services </t>
  </si>
  <si>
    <t>613 - Contractual Services Group</t>
  </si>
  <si>
    <t xml:space="preserve">616001 - IT Communications </t>
  </si>
  <si>
    <t xml:space="preserve">603094 - Employee Moving and Relocation </t>
  </si>
  <si>
    <t xml:space="preserve">660041 -  Space Rental Expenditure </t>
  </si>
  <si>
    <t xml:space="preserve">660061 - Repairs/Maint-Building Mainten </t>
  </si>
  <si>
    <t xml:space="preserve">660062 - Repairs/Maint-Custodial Svcs </t>
  </si>
  <si>
    <t xml:space="preserve">660064 - RprsMnt/Landscape&amp;Grds Mainten </t>
  </si>
  <si>
    <t xml:space="preserve">660803 - Fingerprints </t>
  </si>
  <si>
    <t xml:space="preserve">660860 - Activities / Events </t>
  </si>
  <si>
    <t xml:space="preserve">660886 - Speaker Fee </t>
  </si>
  <si>
    <t xml:space="preserve">660919 - Other Conference / Registration Fees </t>
  </si>
  <si>
    <t xml:space="preserve">660922 - Equipment Rental </t>
  </si>
  <si>
    <r>
      <t xml:space="preserve">660809 - Hospitality </t>
    </r>
    <r>
      <rPr>
        <sz val="9"/>
        <color rgb="FFFF0000"/>
        <rFont val="Calibri"/>
        <family val="2"/>
      </rPr>
      <t>non</t>
    </r>
    <r>
      <rPr>
        <sz val="9"/>
        <color theme="1"/>
        <rFont val="Calibri"/>
        <family val="2"/>
      </rPr>
      <t>-food Related</t>
    </r>
  </si>
  <si>
    <t xml:space="preserve">660010 - Insurance Expense </t>
  </si>
  <si>
    <t xml:space="preserve">660001 - Postage and Freight </t>
  </si>
  <si>
    <t xml:space="preserve">660810 - Professional Services </t>
  </si>
  <si>
    <t>616005 - Misc. Info Tech Costs</t>
  </si>
  <si>
    <t>619001 - Equipment-Noninstructional</t>
  </si>
  <si>
    <t>616 - Inf. Tech. Costs</t>
  </si>
  <si>
    <t>619 - Equip Group</t>
  </si>
  <si>
    <t>660 - Misc. Operating Exp.</t>
  </si>
  <si>
    <t xml:space="preserve">613 - Contractual Srvcs </t>
  </si>
  <si>
    <t>Office of Career &amp; Prof. Dev.</t>
  </si>
  <si>
    <t>ACCOUNT CODE DEFINITIONS</t>
  </si>
  <si>
    <t>Team 3 Pitch Day</t>
  </si>
  <si>
    <t>Office of Career &amp; Professional Dev.</t>
  </si>
  <si>
    <t>Start Up (Pitch Day FY2019-20)</t>
  </si>
  <si>
    <t>XC065</t>
  </si>
  <si>
    <t>AP800</t>
  </si>
  <si>
    <t>Graduation Initiative 2025</t>
  </si>
  <si>
    <t>GI2025 2019 1X</t>
  </si>
  <si>
    <t>US Ednet (ABITUS) Japan</t>
  </si>
  <si>
    <t>BS Business Admin (BSBA Online)</t>
  </si>
  <si>
    <t>Women In Leadership</t>
  </si>
  <si>
    <r>
      <t>GI20</t>
    </r>
    <r>
      <rPr>
        <b/>
        <sz val="10"/>
        <color rgb="FFFF0000"/>
        <rFont val="Times New Roman"/>
        <family val="1"/>
      </rPr>
      <t>19</t>
    </r>
    <r>
      <rPr>
        <sz val="10"/>
        <color rgb="FF44546A"/>
        <rFont val="Times New Roman"/>
        <family val="1"/>
      </rPr>
      <t>1X</t>
    </r>
  </si>
  <si>
    <t>Total # of Attendees:</t>
  </si>
  <si>
    <t>-</t>
  </si>
  <si>
    <t xml:space="preserve">IT Hardware </t>
  </si>
  <si>
    <t xml:space="preserve">IT Software </t>
  </si>
  <si>
    <t xml:space="preserve">IT Communications </t>
  </si>
  <si>
    <t xml:space="preserve">Misc. Info Tech Costs </t>
  </si>
  <si>
    <t xml:space="preserve">Equipment-Noninstructional </t>
  </si>
  <si>
    <t xml:space="preserve">Equipment-Instructional </t>
  </si>
  <si>
    <t xml:space="preserve">Activities / Events </t>
  </si>
  <si>
    <t xml:space="preserve">Books / Videos </t>
  </si>
  <si>
    <t xml:space="preserve">Contractual Services </t>
  </si>
  <si>
    <t>Recharge/Duplicating Services</t>
  </si>
  <si>
    <t xml:space="preserve">Equipment Rental </t>
  </si>
  <si>
    <t xml:space="preserve">Event Entry Fees </t>
  </si>
  <si>
    <t xml:space="preserve">Honorarium </t>
  </si>
  <si>
    <t xml:space="preserve">Insurance Expense </t>
  </si>
  <si>
    <t xml:space="preserve">Membership/Subscription Fees </t>
  </si>
  <si>
    <t>Date Requested:</t>
  </si>
  <si>
    <t>Date Needed:</t>
  </si>
  <si>
    <t>CBE Faculty PD SA/PA</t>
  </si>
  <si>
    <t>CFPS5</t>
  </si>
  <si>
    <r>
      <t>CFPA6</t>
    </r>
    <r>
      <rPr>
        <sz val="11"/>
        <color rgb="FF000000"/>
        <rFont val="Calibri"/>
        <family val="2"/>
      </rPr>
      <t xml:space="preserve"> </t>
    </r>
  </si>
  <si>
    <t xml:space="preserve">Postage and Freight </t>
  </si>
  <si>
    <t xml:space="preserve">Professional Services </t>
  </si>
  <si>
    <t xml:space="preserve">Recruitment </t>
  </si>
  <si>
    <t xml:space="preserve">Space Rental Expenditure </t>
  </si>
  <si>
    <t xml:space="preserve">Supplies and Services </t>
  </si>
  <si>
    <t xml:space="preserve">Training &amp; Professional Dev </t>
  </si>
  <si>
    <t xml:space="preserve">Employee Moving and Relocation </t>
  </si>
  <si>
    <t>Comm Rltns CBE</t>
  </si>
  <si>
    <t xml:space="preserve">ACCOUNT CATEGORY </t>
  </si>
  <si>
    <t>ACCOUNT CODE</t>
  </si>
  <si>
    <t>Dean's Office</t>
  </si>
  <si>
    <t>Ching-Lih Jan</t>
  </si>
  <si>
    <t xml:space="preserve">Hongwei Du  </t>
  </si>
  <si>
    <t>Acad Prep Learning Support</t>
  </si>
  <si>
    <t>CFAT1</t>
  </si>
  <si>
    <t>CBE Faculty AT for Research</t>
  </si>
  <si>
    <t>X</t>
  </si>
  <si>
    <t>Budget Analyst</t>
  </si>
  <si>
    <t xml:space="preserve">HOSPITALITY LOGISTICS: </t>
  </si>
  <si>
    <t>Vish Hegde</t>
  </si>
  <si>
    <t>Jiming Wu</t>
  </si>
  <si>
    <t>Funding Source:</t>
  </si>
  <si>
    <t>FUNDING SOURCE</t>
  </si>
  <si>
    <t>If funding source is not listed above, please enter here:</t>
  </si>
  <si>
    <t>Dept PD Funds (CX010)</t>
  </si>
  <si>
    <t>D0220</t>
  </si>
  <si>
    <t>J&amp;S Acosta Prof I</t>
  </si>
  <si>
    <t>CBE Grad Advising Office</t>
  </si>
  <si>
    <t>CBE Undergrad Advising Office</t>
  </si>
  <si>
    <t>Funding Amount Available:</t>
  </si>
  <si>
    <t>Jennifer Aure</t>
  </si>
  <si>
    <t>Jocelyn Zylstra</t>
  </si>
  <si>
    <t>Women in Leadership</t>
  </si>
  <si>
    <t>CABEC</t>
  </si>
  <si>
    <t>Financial Literacy Center</t>
  </si>
  <si>
    <t>Asha Rao</t>
  </si>
  <si>
    <t>D0027</t>
  </si>
  <si>
    <t>D0028</t>
  </si>
  <si>
    <t>D0029</t>
  </si>
  <si>
    <t>Don-Management</t>
  </si>
  <si>
    <t>Don-Marketing</t>
  </si>
  <si>
    <t>Don-Accounting &amp; Finance</t>
  </si>
  <si>
    <t>Don-Economics</t>
  </si>
  <si>
    <t xml:space="preserve">Don-College of Bus. &amp; Econ. </t>
  </si>
  <si>
    <t>FACULTY SALARIES ONLY</t>
  </si>
  <si>
    <t>Digital Marketing Analytics Certificate Program</t>
  </si>
  <si>
    <t>General Fund (EB001)</t>
  </si>
  <si>
    <t>A2E2 (EB003)</t>
  </si>
  <si>
    <t>Attached Quotes/Info?
(Yes/No)</t>
  </si>
  <si>
    <t>Summary of Purchase Request:</t>
  </si>
  <si>
    <t>Form Completed By:</t>
  </si>
  <si>
    <t>Major Conf Funds (CFPA6)</t>
  </si>
  <si>
    <t>D0291</t>
  </si>
  <si>
    <t>Travel-In State</t>
  </si>
  <si>
    <t>Travel-Out of State</t>
  </si>
  <si>
    <t>PD Funds (CFPS5)</t>
  </si>
  <si>
    <t>D0273</t>
  </si>
  <si>
    <t>J&amp;S Acosta Prof III</t>
  </si>
  <si>
    <t>CBE Marketing &amp; Comms Office</t>
  </si>
  <si>
    <t>Consultant</t>
  </si>
  <si>
    <t>Eric Fricke</t>
  </si>
  <si>
    <t>East Bay SBDC</t>
  </si>
  <si>
    <t>Vincent McCoy</t>
  </si>
  <si>
    <t>UAP10</t>
  </si>
  <si>
    <t>University-wide Activities &amp; Programs</t>
  </si>
  <si>
    <t>DEV50</t>
  </si>
  <si>
    <t>Device Voucher</t>
  </si>
  <si>
    <t>CBE Faculty PD AQ (Major Conf)</t>
  </si>
  <si>
    <t>Filippo Rebessi</t>
  </si>
  <si>
    <t>Gangaram Singh</t>
  </si>
  <si>
    <t>Izzet Darendeli</t>
  </si>
  <si>
    <t>Stacy Trevino</t>
  </si>
  <si>
    <t>Nancy Mangold</t>
  </si>
  <si>
    <t>CERF/PaCE (PL007)</t>
  </si>
  <si>
    <t>PR125</t>
  </si>
  <si>
    <t>Requester:</t>
  </si>
  <si>
    <t>(example: Professor Z wants to register for Company's online/virtual course from February 1-5, 2025 for course development and research)</t>
  </si>
  <si>
    <t>Dean's Office Trust Fund (D0025)</t>
  </si>
  <si>
    <t>Assigned Time Grant (CFAT1)</t>
  </si>
  <si>
    <r>
      <t xml:space="preserve">what </t>
    </r>
    <r>
      <rPr>
        <sz val="10"/>
        <rFont val="Calibri"/>
        <family val="2"/>
        <scheme val="minor"/>
      </rPr>
      <t>is it</t>
    </r>
  </si>
  <si>
    <r>
      <rPr>
        <b/>
        <sz val="10"/>
        <rFont val="Calibri"/>
        <family val="2"/>
        <scheme val="minor"/>
      </rPr>
      <t>who</t>
    </r>
    <r>
      <rPr>
        <sz val="10"/>
        <rFont val="Calibri"/>
        <family val="2"/>
        <scheme val="minor"/>
      </rPr>
      <t xml:space="preserve"> is it for and </t>
    </r>
    <r>
      <rPr>
        <b/>
        <sz val="10"/>
        <rFont val="Calibri"/>
        <family val="2"/>
        <scheme val="minor"/>
      </rPr>
      <t>why</t>
    </r>
    <r>
      <rPr>
        <sz val="10"/>
        <rFont val="Calibri"/>
        <family val="2"/>
        <scheme val="minor"/>
      </rPr>
      <t xml:space="preserve"> is it needed </t>
    </r>
  </si>
  <si>
    <r>
      <t xml:space="preserve">a.)  </t>
    </r>
    <r>
      <rPr>
        <b/>
        <sz val="8"/>
        <color rgb="FFC00000"/>
        <rFont val="Calibri"/>
        <family val="2"/>
        <scheme val="minor"/>
      </rPr>
      <t>Software</t>
    </r>
    <r>
      <rPr>
        <sz val="8"/>
        <color rgb="FFC00000"/>
        <rFont val="Calibri"/>
        <family val="2"/>
        <scheme val="minor"/>
      </rPr>
      <t xml:space="preserve"> requires an ICT Review VPAT, RITM Number and * VDR form for a new vendor.</t>
    </r>
  </si>
  <si>
    <r>
      <t xml:space="preserve">b.)   </t>
    </r>
    <r>
      <rPr>
        <b/>
        <sz val="8"/>
        <color rgb="FFC00000"/>
        <rFont val="Calibri"/>
        <family val="2"/>
        <scheme val="minor"/>
      </rPr>
      <t>Hospitality</t>
    </r>
    <r>
      <rPr>
        <sz val="8"/>
        <color rgb="FFC00000"/>
        <rFont val="Calibri"/>
        <family val="2"/>
        <scheme val="minor"/>
      </rPr>
      <t xml:space="preserve"> - Refer to the CSUEB Policy - Include logistics in the COMMENTS/NOTES</t>
    </r>
  </si>
  <si>
    <t>Rev. 3/2023</t>
  </si>
  <si>
    <t>CBE2201</t>
  </si>
  <si>
    <t>CBE F22 1X Start-Up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</si>
</sst>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m/d/yy;@"/>
    <numFmt numFmtId="166" formatCode="0_);[Red]\(0\)"/>
    <numFmt numFmtId="167" formatCode="[$-F800]dddd\,\ mmmm\ dd\,\ yyyy"/>
  </numFmts>
  <fonts count="36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Arial Narrow"/>
      <family val="2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Arial Narrow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b/>
      <sz val="9"/>
      <name val="Calibri"/>
      <family val="2"/>
      <scheme val="minor"/>
    </font>
    <font>
      <sz val="10"/>
      <color rgb="FF00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FF0000"/>
      <name val="Times New Roman"/>
      <family val="1"/>
    </font>
    <font>
      <sz val="10"/>
      <color rgb="FF44546A"/>
      <name val="Times New Roman"/>
      <family val="1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22222"/>
      <name val="Calibri"/>
      <family val="2"/>
    </font>
    <font>
      <b/>
      <u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i/>
      <sz val="10"/>
      <color theme="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0F4F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theme="4" tint="0.39997558519241921"/>
      </bottom>
      <diagonal/>
    </border>
    <border>
      <left style="thin">
        <color rgb="FF979991"/>
      </left>
      <right style="thin">
        <color theme="4" tint="0.3999755851924192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theme="4" tint="0.39997558519241921"/>
      </top>
      <bottom style="thin">
        <color rgb="FF979991"/>
      </bottom>
      <diagonal/>
    </border>
    <border>
      <left style="thin">
        <color rgb="FF97999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4" tint="0.39997558519241921"/>
      </bottom>
      <diagonal/>
    </border>
    <border>
      <left style="thin">
        <color rgb="FF979991"/>
      </left>
      <right style="thin">
        <color rgb="FF97999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979991"/>
      </left>
      <right style="thin">
        <color theme="4" tint="0.39997558519241921"/>
      </right>
      <top style="thin">
        <color rgb="FF97999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2"/>
    <xf numFmtId="0" fontId="22" fillId="0" borderId="0" applyNumberFormat="0" applyFill="0" applyBorder="0" applyAlignment="0" applyProtection="0"/>
    <xf numFmtId="44" fontId="34" fillId="0" borderId="0" applyFont="0" applyFill="0" applyBorder="0" applyAlignment="0" applyProtection="0"/>
  </cellStyleXfs>
  <cellXfs count="236">
    <xf numFmtId="0" fontId="0" fillId="0" borderId="0" xfId="0" applyFont="1" applyAlignment="1"/>
    <xf numFmtId="10" fontId="6" fillId="6" borderId="11" xfId="0" applyNumberFormat="1" applyFont="1" applyFill="1" applyBorder="1" applyAlignment="1" applyProtection="1">
      <protection locked="0"/>
    </xf>
    <xf numFmtId="0" fontId="12" fillId="7" borderId="32" xfId="0" applyFont="1" applyFill="1" applyBorder="1" applyAlignment="1" applyProtection="1">
      <alignment horizontal="center"/>
      <protection locked="0"/>
    </xf>
    <xf numFmtId="0" fontId="12" fillId="7" borderId="33" xfId="0" applyFont="1" applyFill="1" applyBorder="1" applyAlignment="1" applyProtection="1">
      <alignment horizontal="center"/>
      <protection locked="0"/>
    </xf>
    <xf numFmtId="0" fontId="12" fillId="7" borderId="34" xfId="0" applyFont="1" applyFill="1" applyBorder="1" applyAlignment="1" applyProtection="1">
      <alignment horizontal="center"/>
      <protection locked="0"/>
    </xf>
    <xf numFmtId="0" fontId="12" fillId="7" borderId="31" xfId="0" applyFont="1" applyFill="1" applyBorder="1" applyAlignment="1" applyProtection="1">
      <alignment horizont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5" fillId="11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0" fontId="4" fillId="9" borderId="0" xfId="0" applyFont="1" applyFill="1" applyProtection="1"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5" fillId="0" borderId="0" xfId="0" applyFont="1" applyFill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23" fillId="7" borderId="35" xfId="0" applyFont="1" applyFill="1" applyBorder="1" applyAlignment="1" applyProtection="1">
      <alignment horizontal="center" vertical="center"/>
      <protection hidden="1"/>
    </xf>
    <xf numFmtId="0" fontId="23" fillId="7" borderId="36" xfId="0" applyFont="1" applyFill="1" applyBorder="1" applyAlignment="1" applyProtection="1">
      <alignment horizontal="center" vertical="center"/>
      <protection hidden="1"/>
    </xf>
    <xf numFmtId="0" fontId="23" fillId="7" borderId="37" xfId="0" applyFont="1" applyFill="1" applyBorder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5" fillId="9" borderId="0" xfId="0" applyFont="1" applyFill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9" borderId="0" xfId="0" applyFont="1" applyFill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3" fillId="0" borderId="2" xfId="0" applyFont="1" applyFill="1" applyBorder="1" applyAlignment="1" applyProtection="1">
      <protection hidden="1"/>
    </xf>
    <xf numFmtId="0" fontId="13" fillId="0" borderId="25" xfId="0" applyFont="1" applyBorder="1" applyAlignment="1" applyProtection="1">
      <alignment horizontal="right"/>
      <protection hidden="1"/>
    </xf>
    <xf numFmtId="0" fontId="3" fillId="0" borderId="0" xfId="0" applyFont="1" applyFill="1" applyAlignment="1" applyProtection="1">
      <protection hidden="1"/>
    </xf>
    <xf numFmtId="0" fontId="3" fillId="0" borderId="2" xfId="0" applyFont="1" applyFill="1" applyBorder="1" applyAlignment="1" applyProtection="1">
      <alignment vertical="center" wrapText="1"/>
      <protection hidden="1"/>
    </xf>
    <xf numFmtId="0" fontId="3" fillId="2" borderId="26" xfId="0" applyFont="1" applyFill="1" applyBorder="1" applyAlignment="1" applyProtection="1">
      <alignment horizontal="right" vertical="center" wrapText="1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Fill="1" applyBorder="1" applyAlignment="1" applyProtection="1">
      <alignment horizontal="right" vertical="center" wrapText="1"/>
      <protection hidden="1"/>
    </xf>
    <xf numFmtId="44" fontId="3" fillId="0" borderId="1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Protection="1"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9" borderId="0" xfId="0" applyFont="1" applyFill="1" applyAlignment="1" applyProtection="1">
      <protection hidden="1"/>
    </xf>
    <xf numFmtId="0" fontId="4" fillId="0" borderId="6" xfId="0" applyFont="1" applyBorder="1" applyAlignment="1" applyProtection="1">
      <protection hidden="1"/>
    </xf>
    <xf numFmtId="0" fontId="23" fillId="0" borderId="7" xfId="0" applyFont="1" applyFill="1" applyBorder="1" applyAlignment="1" applyProtection="1">
      <alignment horizontal="right" vertical="center"/>
      <protection hidden="1"/>
    </xf>
    <xf numFmtId="166" fontId="3" fillId="0" borderId="0" xfId="0" applyNumberFormat="1" applyFont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/>
      <protection hidden="1"/>
    </xf>
    <xf numFmtId="0" fontId="23" fillId="0" borderId="2" xfId="0" applyFont="1" applyFill="1" applyBorder="1" applyAlignment="1" applyProtection="1">
      <alignment horizontal="center" vertical="center" wrapText="1"/>
      <protection hidden="1"/>
    </xf>
    <xf numFmtId="0" fontId="23" fillId="0" borderId="2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right" wrapText="1"/>
      <protection hidden="1"/>
    </xf>
    <xf numFmtId="0" fontId="4" fillId="0" borderId="6" xfId="0" applyFont="1" applyFill="1" applyBorder="1" applyAlignment="1" applyProtection="1">
      <alignment wrapText="1"/>
      <protection hidden="1"/>
    </xf>
    <xf numFmtId="0" fontId="3" fillId="7" borderId="12" xfId="0" applyFont="1" applyFill="1" applyBorder="1" applyAlignment="1" applyProtection="1">
      <alignment vertical="center"/>
      <protection hidden="1"/>
    </xf>
    <xf numFmtId="0" fontId="3" fillId="7" borderId="14" xfId="0" applyFont="1" applyFill="1" applyBorder="1" applyAlignment="1" applyProtection="1">
      <alignment vertical="center"/>
      <protection hidden="1"/>
    </xf>
    <xf numFmtId="0" fontId="3" fillId="7" borderId="15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protection hidden="1"/>
    </xf>
    <xf numFmtId="0" fontId="4" fillId="0" borderId="9" xfId="0" applyFont="1" applyFill="1" applyBorder="1" applyAlignment="1" applyProtection="1">
      <alignment vertical="top" wrapText="1"/>
      <protection hidden="1"/>
    </xf>
    <xf numFmtId="0" fontId="4" fillId="0" borderId="2" xfId="0" applyFont="1" applyBorder="1" applyProtection="1">
      <protection hidden="1"/>
    </xf>
    <xf numFmtId="0" fontId="4" fillId="9" borderId="2" xfId="0" applyFont="1" applyFill="1" applyBorder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2" xfId="0" applyFont="1" applyFill="1" applyBorder="1" applyAlignment="1" applyProtection="1">
      <alignment wrapText="1"/>
      <protection hidden="1"/>
    </xf>
    <xf numFmtId="0" fontId="7" fillId="0" borderId="2" xfId="0" applyFont="1" applyFill="1" applyBorder="1" applyAlignment="1" applyProtection="1">
      <alignment wrapText="1"/>
      <protection hidden="1"/>
    </xf>
    <xf numFmtId="164" fontId="4" fillId="0" borderId="2" xfId="0" applyNumberFormat="1" applyFont="1" applyFill="1" applyBorder="1" applyAlignment="1" applyProtection="1">
      <alignment wrapText="1"/>
      <protection hidden="1"/>
    </xf>
    <xf numFmtId="0" fontId="4" fillId="0" borderId="2" xfId="0" applyFont="1" applyFill="1" applyBorder="1" applyProtection="1">
      <protection hidden="1"/>
    </xf>
    <xf numFmtId="0" fontId="10" fillId="0" borderId="2" xfId="0" applyFont="1" applyFill="1" applyBorder="1" applyAlignment="1" applyProtection="1">
      <alignment vertical="top" wrapText="1"/>
      <protection hidden="1"/>
    </xf>
    <xf numFmtId="0" fontId="10" fillId="0" borderId="2" xfId="0" applyFont="1" applyFill="1" applyBorder="1" applyAlignment="1" applyProtection="1">
      <alignment horizontal="left" vertical="top"/>
      <protection hidden="1"/>
    </xf>
    <xf numFmtId="165" fontId="4" fillId="0" borderId="18" xfId="0" applyNumberFormat="1" applyFont="1" applyBorder="1" applyAlignment="1" applyProtection="1">
      <alignment horizontal="left"/>
      <protection locked="0"/>
    </xf>
    <xf numFmtId="0" fontId="4" fillId="11" borderId="0" xfId="0" applyFont="1" applyFill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/>
      <protection hidden="1"/>
    </xf>
    <xf numFmtId="0" fontId="3" fillId="7" borderId="0" xfId="0" applyFont="1" applyFill="1" applyAlignment="1" applyProtection="1">
      <protection hidden="1"/>
    </xf>
    <xf numFmtId="0" fontId="3" fillId="7" borderId="2" xfId="0" applyFont="1" applyFill="1" applyBorder="1" applyAlignment="1" applyProtection="1">
      <alignment vertical="center"/>
      <protection hidden="1"/>
    </xf>
    <xf numFmtId="0" fontId="4" fillId="7" borderId="0" xfId="0" applyFont="1" applyFill="1" applyAlignment="1" applyProtection="1">
      <protection hidden="1"/>
    </xf>
    <xf numFmtId="0" fontId="24" fillId="7" borderId="2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vertical="center"/>
      <protection hidden="1"/>
    </xf>
    <xf numFmtId="0" fontId="19" fillId="7" borderId="2" xfId="1" applyFont="1" applyFill="1" applyBorder="1" applyAlignment="1" applyProtection="1">
      <alignment horizontal="left" wrapText="1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7" borderId="2" xfId="0" applyFont="1" applyFill="1" applyBorder="1" applyAlignment="1" applyProtection="1">
      <alignment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vertical="top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8" fillId="7" borderId="2" xfId="1" applyFont="1" applyFill="1" applyBorder="1" applyAlignment="1" applyProtection="1">
      <alignment horizontal="left" vertical="center"/>
      <protection hidden="1"/>
    </xf>
    <xf numFmtId="0" fontId="18" fillId="0" borderId="2" xfId="1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4" fillId="7" borderId="2" xfId="0" applyFont="1" applyFill="1" applyBorder="1" applyAlignment="1" applyProtection="1">
      <alignment vertical="center"/>
      <protection hidden="1"/>
    </xf>
    <xf numFmtId="0" fontId="21" fillId="7" borderId="2" xfId="0" applyFont="1" applyFill="1" applyBorder="1" applyAlignment="1" applyProtection="1">
      <alignment horizontal="left" vertical="center"/>
      <protection hidden="1"/>
    </xf>
    <xf numFmtId="0" fontId="21" fillId="7" borderId="2" xfId="0" applyFont="1" applyFill="1" applyBorder="1" applyAlignment="1" applyProtection="1">
      <alignment vertical="center"/>
      <protection hidden="1"/>
    </xf>
    <xf numFmtId="0" fontId="24" fillId="7" borderId="2" xfId="0" applyFont="1" applyFill="1" applyBorder="1" applyAlignment="1" applyProtection="1">
      <alignment vertical="center" wrapText="1"/>
      <protection hidden="1"/>
    </xf>
    <xf numFmtId="0" fontId="27" fillId="0" borderId="2" xfId="0" applyFont="1" applyFill="1" applyBorder="1" applyAlignment="1" applyProtection="1">
      <alignment vertical="center"/>
      <protection hidden="1"/>
    </xf>
    <xf numFmtId="0" fontId="24" fillId="7" borderId="2" xfId="0" applyFont="1" applyFill="1" applyBorder="1" applyAlignment="1" applyProtection="1">
      <alignment horizontal="left" vertical="center" wrapText="1"/>
      <protection hidden="1"/>
    </xf>
    <xf numFmtId="0" fontId="18" fillId="0" borderId="2" xfId="1" applyFont="1" applyFill="1" applyBorder="1" applyAlignment="1" applyProtection="1">
      <alignment horizontal="left" vertical="center" wrapText="1"/>
      <protection hidden="1"/>
    </xf>
    <xf numFmtId="0" fontId="18" fillId="7" borderId="2" xfId="1" applyFont="1" applyFill="1" applyBorder="1" applyAlignment="1" applyProtection="1">
      <alignment horizontal="left" vertical="center" wrapText="1"/>
      <protection hidden="1"/>
    </xf>
    <xf numFmtId="44" fontId="12" fillId="0" borderId="17" xfId="0" applyNumberFormat="1" applyFont="1" applyBorder="1" applyAlignment="1" applyProtection="1">
      <alignment horizontal="right"/>
      <protection locked="0"/>
    </xf>
    <xf numFmtId="44" fontId="8" fillId="0" borderId="17" xfId="0" applyNumberFormat="1" applyFont="1" applyBorder="1" applyAlignment="1" applyProtection="1">
      <alignment horizontal="right"/>
      <protection locked="0"/>
    </xf>
    <xf numFmtId="44" fontId="8" fillId="0" borderId="16" xfId="0" applyNumberFormat="1" applyFont="1" applyBorder="1" applyAlignment="1" applyProtection="1">
      <alignment horizontal="right" wrapText="1"/>
      <protection hidden="1"/>
    </xf>
    <xf numFmtId="44" fontId="8" fillId="2" borderId="17" xfId="0" applyNumberFormat="1" applyFont="1" applyFill="1" applyBorder="1" applyAlignment="1" applyProtection="1">
      <alignment horizontal="right" wrapText="1"/>
      <protection hidden="1"/>
    </xf>
    <xf numFmtId="44" fontId="30" fillId="2" borderId="28" xfId="0" applyNumberFormat="1" applyFont="1" applyFill="1" applyBorder="1" applyAlignment="1" applyProtection="1">
      <alignment horizontal="right" wrapText="1"/>
      <protection hidden="1"/>
    </xf>
    <xf numFmtId="0" fontId="9" fillId="10" borderId="22" xfId="0" applyFont="1" applyFill="1" applyBorder="1" applyAlignment="1" applyProtection="1">
      <alignment horizontal="left" vertical="center" wrapText="1"/>
      <protection hidden="1"/>
    </xf>
    <xf numFmtId="0" fontId="9" fillId="10" borderId="22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protection locked="0"/>
    </xf>
    <xf numFmtId="0" fontId="24" fillId="0" borderId="2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10" fillId="0" borderId="2" xfId="0" applyFont="1" applyFill="1" applyBorder="1" applyAlignment="1" applyProtection="1">
      <alignment horizontal="left" vertical="center"/>
      <protection hidden="1"/>
    </xf>
    <xf numFmtId="0" fontId="10" fillId="0" borderId="2" xfId="0" applyFont="1" applyFill="1" applyBorder="1" applyAlignment="1" applyProtection="1">
      <alignment vertical="center"/>
      <protection hidden="1"/>
    </xf>
    <xf numFmtId="0" fontId="4" fillId="7" borderId="0" xfId="0" applyFont="1" applyFill="1" applyAlignment="1" applyProtection="1">
      <alignment horizontal="left"/>
      <protection hidden="1"/>
    </xf>
    <xf numFmtId="0" fontId="10" fillId="0" borderId="2" xfId="0" applyFont="1" applyFill="1" applyBorder="1" applyAlignment="1" applyProtection="1">
      <alignment horizontal="left"/>
      <protection hidden="1"/>
    </xf>
    <xf numFmtId="0" fontId="24" fillId="7" borderId="2" xfId="0" applyFont="1" applyFill="1" applyBorder="1" applyAlignment="1" applyProtection="1">
      <alignment horizontal="left"/>
      <protection hidden="1"/>
    </xf>
    <xf numFmtId="0" fontId="18" fillId="0" borderId="2" xfId="1" applyFont="1" applyFill="1" applyBorder="1" applyAlignment="1" applyProtection="1">
      <alignment horizontal="left"/>
      <protection hidden="1"/>
    </xf>
    <xf numFmtId="0" fontId="18" fillId="7" borderId="2" xfId="1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7" borderId="2" xfId="1" applyFont="1" applyFill="1" applyBorder="1" applyAlignment="1" applyProtection="1">
      <alignment horizontal="left"/>
      <protection hidden="1"/>
    </xf>
    <xf numFmtId="0" fontId="5" fillId="0" borderId="2" xfId="1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right" wrapText="1"/>
      <protection locked="0"/>
    </xf>
    <xf numFmtId="0" fontId="3" fillId="0" borderId="2" xfId="0" applyFont="1" applyFill="1" applyBorder="1" applyAlignment="1" applyProtection="1">
      <alignment wrapText="1"/>
      <protection hidden="1"/>
    </xf>
    <xf numFmtId="0" fontId="4" fillId="0" borderId="24" xfId="0" applyFont="1" applyFill="1" applyBorder="1" applyAlignment="1" applyProtection="1">
      <alignment wrapText="1"/>
      <protection locked="0"/>
    </xf>
    <xf numFmtId="0" fontId="33" fillId="0" borderId="2" xfId="0" applyFont="1" applyFill="1" applyBorder="1" applyAlignment="1" applyProtection="1">
      <alignment horizontal="right" wrapText="1"/>
      <protection hidden="1"/>
    </xf>
    <xf numFmtId="0" fontId="3" fillId="0" borderId="2" xfId="0" applyFont="1" applyFill="1" applyBorder="1" applyAlignment="1" applyProtection="1">
      <alignment horizontal="right" wrapText="1"/>
      <protection hidden="1"/>
    </xf>
    <xf numFmtId="0" fontId="3" fillId="0" borderId="2" xfId="0" applyFont="1" applyFill="1" applyBorder="1" applyAlignment="1" applyProtection="1">
      <alignment horizontal="right"/>
      <protection locked="0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vertical="center"/>
      <protection hidden="1"/>
    </xf>
    <xf numFmtId="0" fontId="3" fillId="7" borderId="9" xfId="0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vertical="center"/>
      <protection hidden="1"/>
    </xf>
    <xf numFmtId="0" fontId="4" fillId="0" borderId="42" xfId="0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alignment vertical="center" wrapText="1"/>
      <protection hidden="1"/>
    </xf>
    <xf numFmtId="0" fontId="3" fillId="7" borderId="14" xfId="0" applyFont="1" applyFill="1" applyBorder="1" applyAlignment="1" applyProtection="1">
      <alignment vertical="center" wrapText="1"/>
      <protection hidden="1"/>
    </xf>
    <xf numFmtId="0" fontId="3" fillId="7" borderId="15" xfId="0" applyFont="1" applyFill="1" applyBorder="1" applyAlignment="1" applyProtection="1">
      <alignment vertical="center" wrapText="1"/>
      <protection hidden="1"/>
    </xf>
    <xf numFmtId="165" fontId="4" fillId="0" borderId="43" xfId="0" applyNumberFormat="1" applyFont="1" applyBorder="1" applyAlignment="1" applyProtection="1">
      <alignment wrapText="1"/>
      <protection locked="0"/>
    </xf>
    <xf numFmtId="164" fontId="4" fillId="0" borderId="44" xfId="0" applyNumberFormat="1" applyFont="1" applyBorder="1" applyAlignment="1" applyProtection="1">
      <alignment wrapText="1"/>
      <protection locked="0"/>
    </xf>
    <xf numFmtId="165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165" fontId="4" fillId="0" borderId="45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Protection="1">
      <protection hidden="1"/>
    </xf>
    <xf numFmtId="44" fontId="4" fillId="0" borderId="45" xfId="3" applyFont="1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wrapText="1"/>
      <protection locked="0"/>
    </xf>
    <xf numFmtId="0" fontId="18" fillId="0" borderId="2" xfId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protection locked="0"/>
    </xf>
    <xf numFmtId="0" fontId="10" fillId="5" borderId="46" xfId="0" applyFont="1" applyFill="1" applyBorder="1" applyAlignment="1">
      <alignment vertical="top" wrapText="1"/>
    </xf>
    <xf numFmtId="0" fontId="10" fillId="5" borderId="47" xfId="0" applyFont="1" applyFill="1" applyBorder="1" applyAlignment="1">
      <alignment vertical="top" wrapText="1"/>
    </xf>
    <xf numFmtId="0" fontId="10" fillId="5" borderId="48" xfId="0" applyFont="1" applyFill="1" applyBorder="1" applyAlignment="1">
      <alignment vertical="top" wrapText="1"/>
    </xf>
    <xf numFmtId="0" fontId="10" fillId="5" borderId="48" xfId="0" applyFont="1" applyFill="1" applyBorder="1" applyAlignment="1">
      <alignment horizontal="left" vertical="top" wrapText="1"/>
    </xf>
    <xf numFmtId="0" fontId="10" fillId="5" borderId="47" xfId="0" applyFont="1" applyFill="1" applyBorder="1" applyAlignment="1">
      <alignment horizontal="left" vertical="top"/>
    </xf>
    <xf numFmtId="0" fontId="10" fillId="5" borderId="46" xfId="0" applyFont="1" applyFill="1" applyBorder="1" applyAlignment="1">
      <alignment horizontal="left" vertical="top" wrapText="1"/>
    </xf>
    <xf numFmtId="0" fontId="10" fillId="5" borderId="49" xfId="0" applyFont="1" applyFill="1" applyBorder="1" applyAlignment="1">
      <alignment horizontal="left" vertical="top" wrapText="1"/>
    </xf>
    <xf numFmtId="0" fontId="10" fillId="5" borderId="50" xfId="0" applyFont="1" applyFill="1" applyBorder="1" applyAlignment="1">
      <alignment vertical="top" wrapText="1"/>
    </xf>
    <xf numFmtId="0" fontId="10" fillId="5" borderId="51" xfId="0" applyFont="1" applyFill="1" applyBorder="1" applyAlignment="1">
      <alignment vertical="top" wrapText="1"/>
    </xf>
    <xf numFmtId="0" fontId="10" fillId="5" borderId="51" xfId="0" applyFont="1" applyFill="1" applyBorder="1" applyAlignment="1">
      <alignment horizontal="left" wrapText="1"/>
    </xf>
    <xf numFmtId="0" fontId="10" fillId="5" borderId="51" xfId="0" applyFont="1" applyFill="1" applyBorder="1" applyAlignment="1">
      <alignment horizontal="left" vertical="top" wrapText="1"/>
    </xf>
    <xf numFmtId="0" fontId="10" fillId="5" borderId="47" xfId="0" applyFont="1" applyFill="1" applyBorder="1" applyAlignment="1">
      <alignment horizontal="left"/>
    </xf>
    <xf numFmtId="0" fontId="10" fillId="5" borderId="52" xfId="0" applyFont="1" applyFill="1" applyBorder="1" applyAlignment="1">
      <alignment horizontal="left" vertical="top"/>
    </xf>
    <xf numFmtId="0" fontId="4" fillId="0" borderId="2" xfId="0" applyFont="1" applyFill="1" applyBorder="1" applyAlignment="1" applyProtection="1">
      <alignment horizontal="left" wrapText="1"/>
      <protection hidden="1"/>
    </xf>
    <xf numFmtId="0" fontId="35" fillId="0" borderId="2" xfId="0" applyFont="1" applyFill="1" applyBorder="1" applyProtection="1"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vertical="center" wrapText="1"/>
      <protection hidden="1"/>
    </xf>
    <xf numFmtId="0" fontId="3" fillId="7" borderId="7" xfId="0" applyFont="1" applyFill="1" applyBorder="1" applyAlignment="1" applyProtection="1">
      <alignment vertical="center"/>
      <protection hidden="1"/>
    </xf>
    <xf numFmtId="0" fontId="3" fillId="7" borderId="6" xfId="0" applyFont="1" applyFill="1" applyBorder="1" applyAlignment="1" applyProtection="1">
      <alignment vertical="center"/>
      <protection hidden="1"/>
    </xf>
    <xf numFmtId="0" fontId="18" fillId="0" borderId="2" xfId="1" applyFont="1" applyFill="1" applyBorder="1" applyAlignment="1" applyProtection="1">
      <alignment vertical="center"/>
      <protection hidden="1"/>
    </xf>
    <xf numFmtId="44" fontId="4" fillId="0" borderId="2" xfId="3" applyFont="1" applyBorder="1" applyAlignment="1" applyProtection="1">
      <alignment horizontal="left"/>
      <protection locked="0"/>
    </xf>
    <xf numFmtId="165" fontId="4" fillId="0" borderId="45" xfId="0" applyNumberFormat="1" applyFont="1" applyBorder="1" applyAlignment="1" applyProtection="1">
      <alignment horizontal="left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8" fillId="0" borderId="41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8" fillId="0" borderId="53" xfId="0" applyFont="1" applyBorder="1" applyAlignment="1" applyProtection="1">
      <alignment horizontal="left" wrapText="1"/>
      <protection locked="0"/>
    </xf>
    <xf numFmtId="0" fontId="8" fillId="0" borderId="40" xfId="0" applyFont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11" borderId="3" xfId="0" applyFont="1" applyFill="1" applyBorder="1" applyAlignment="1" applyProtection="1">
      <alignment horizontal="left" vertical="center" wrapText="1"/>
      <protection hidden="1"/>
    </xf>
    <xf numFmtId="0" fontId="3" fillId="11" borderId="4" xfId="0" applyFont="1" applyFill="1" applyBorder="1" applyAlignment="1" applyProtection="1">
      <alignment horizontal="left" vertical="center" wrapText="1"/>
      <protection hidden="1"/>
    </xf>
    <xf numFmtId="0" fontId="3" fillId="11" borderId="5" xfId="0" applyFont="1" applyFill="1" applyBorder="1" applyAlignment="1" applyProtection="1">
      <alignment horizontal="left" vertical="center" wrapText="1"/>
      <protection hidden="1"/>
    </xf>
    <xf numFmtId="0" fontId="22" fillId="0" borderId="9" xfId="2" applyBorder="1" applyAlignment="1" applyProtection="1">
      <alignment horizontal="center"/>
      <protection hidden="1"/>
    </xf>
    <xf numFmtId="0" fontId="15" fillId="12" borderId="12" xfId="0" applyNumberFormat="1" applyFont="1" applyFill="1" applyBorder="1" applyAlignment="1" applyProtection="1">
      <alignment vertical="center" wrapText="1"/>
      <protection hidden="1"/>
    </xf>
    <xf numFmtId="0" fontId="15" fillId="12" borderId="14" xfId="0" applyNumberFormat="1" applyFont="1" applyFill="1" applyBorder="1" applyAlignment="1" applyProtection="1">
      <alignment vertical="center" wrapText="1"/>
      <protection hidden="1"/>
    </xf>
    <xf numFmtId="0" fontId="22" fillId="12" borderId="14" xfId="2" applyFont="1" applyFill="1" applyBorder="1" applyAlignment="1" applyProtection="1">
      <alignment horizontal="left" vertical="center" wrapText="1"/>
      <protection locked="0"/>
    </xf>
    <xf numFmtId="0" fontId="22" fillId="12" borderId="15" xfId="2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top" wrapText="1"/>
      <protection hidden="1"/>
    </xf>
    <xf numFmtId="0" fontId="3" fillId="0" borderId="23" xfId="0" applyFont="1" applyFill="1" applyBorder="1" applyAlignment="1" applyProtection="1">
      <alignment horizontal="left" vertical="top" wrapText="1"/>
      <protection hidden="1"/>
    </xf>
    <xf numFmtId="0" fontId="3" fillId="0" borderId="9" xfId="0" applyFont="1" applyFill="1" applyBorder="1" applyAlignment="1" applyProtection="1">
      <alignment horizontal="left" vertical="top" wrapText="1"/>
      <protection hidden="1"/>
    </xf>
    <xf numFmtId="0" fontId="3" fillId="0" borderId="21" xfId="0" applyFont="1" applyFill="1" applyBorder="1" applyAlignment="1" applyProtection="1">
      <alignment horizontal="left" wrapText="1"/>
      <protection hidden="1"/>
    </xf>
    <xf numFmtId="0" fontId="3" fillId="0" borderId="19" xfId="0" applyFont="1" applyFill="1" applyBorder="1" applyAlignment="1" applyProtection="1">
      <alignment horizontal="left" wrapText="1"/>
      <protection hidden="1"/>
    </xf>
    <xf numFmtId="0" fontId="3" fillId="0" borderId="2" xfId="0" applyFont="1" applyFill="1" applyBorder="1" applyAlignment="1" applyProtection="1">
      <alignment horizontal="left" wrapText="1"/>
      <protection hidden="1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6" xfId="0" applyFont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16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7" fillId="7" borderId="2" xfId="0" applyFont="1" applyFill="1" applyBorder="1" applyAlignment="1" applyProtection="1">
      <alignment horizontal="center" vertical="center"/>
      <protection hidden="1"/>
    </xf>
    <xf numFmtId="0" fontId="11" fillId="8" borderId="12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 wrapText="1"/>
      <protection hidden="1"/>
    </xf>
    <xf numFmtId="0" fontId="11" fillId="8" borderId="15" xfId="0" applyFont="1" applyFill="1" applyBorder="1" applyAlignment="1" applyProtection="1">
      <alignment horizontal="center" vertical="center" wrapText="1"/>
      <protection hidden="1"/>
    </xf>
    <xf numFmtId="0" fontId="15" fillId="13" borderId="12" xfId="0" applyNumberFormat="1" applyFont="1" applyFill="1" applyBorder="1" applyAlignment="1" applyProtection="1">
      <alignment horizontal="left" vertical="center" wrapText="1"/>
      <protection hidden="1"/>
    </xf>
    <xf numFmtId="0" fontId="15" fillId="13" borderId="14" xfId="0" applyNumberFormat="1" applyFont="1" applyFill="1" applyBorder="1" applyAlignment="1" applyProtection="1">
      <alignment horizontal="left" vertical="center" wrapText="1"/>
      <protection hidden="1"/>
    </xf>
    <xf numFmtId="0" fontId="15" fillId="13" borderId="15" xfId="0" applyNumberFormat="1" applyFont="1" applyFill="1" applyBorder="1" applyAlignment="1" applyProtection="1">
      <alignment horizontal="left" vertical="center" wrapText="1"/>
      <protection hidden="1"/>
    </xf>
    <xf numFmtId="0" fontId="15" fillId="12" borderId="12" xfId="0" applyNumberFormat="1" applyFont="1" applyFill="1" applyBorder="1" applyAlignment="1" applyProtection="1">
      <alignment horizontal="left" vertical="center" wrapText="1"/>
      <protection hidden="1"/>
    </xf>
    <xf numFmtId="0" fontId="15" fillId="12" borderId="14" xfId="0" applyNumberFormat="1" applyFont="1" applyFill="1" applyBorder="1" applyAlignment="1" applyProtection="1">
      <alignment horizontal="left" vertical="center" wrapText="1"/>
      <protection hidden="1"/>
    </xf>
    <xf numFmtId="0" fontId="22" fillId="12" borderId="14" xfId="2" applyFill="1" applyBorder="1" applyAlignment="1" applyProtection="1">
      <alignment horizontal="center" vertical="center"/>
      <protection locked="0"/>
    </xf>
    <xf numFmtId="0" fontId="22" fillId="12" borderId="15" xfId="2" applyFill="1" applyBorder="1" applyAlignment="1" applyProtection="1">
      <alignment horizontal="center" vertical="center"/>
      <protection locked="0"/>
    </xf>
    <xf numFmtId="0" fontId="22" fillId="0" borderId="9" xfId="2" applyFill="1" applyBorder="1" applyAlignment="1" applyProtection="1">
      <alignment horizontal="left"/>
      <protection locked="0"/>
    </xf>
    <xf numFmtId="0" fontId="22" fillId="0" borderId="2" xfId="2" applyFill="1" applyBorder="1" applyAlignment="1" applyProtection="1">
      <alignment horizontal="left"/>
      <protection locked="0"/>
    </xf>
    <xf numFmtId="0" fontId="3" fillId="0" borderId="41" xfId="0" applyFont="1" applyBorder="1" applyAlignment="1" applyProtection="1">
      <alignment horizontal="right"/>
      <protection hidden="1"/>
    </xf>
    <xf numFmtId="0" fontId="3" fillId="0" borderId="39" xfId="0" applyFont="1" applyBorder="1" applyAlignment="1" applyProtection="1">
      <alignment horizontal="right"/>
      <protection hidden="1"/>
    </xf>
    <xf numFmtId="0" fontId="8" fillId="0" borderId="17" xfId="0" applyFont="1" applyBorder="1" applyAlignment="1" applyProtection="1">
      <alignment horizontal="left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12" fillId="0" borderId="38" xfId="0" applyFont="1" applyBorder="1" applyAlignment="1" applyProtection="1">
      <alignment horizontal="left" wrapText="1"/>
      <protection locked="0"/>
    </xf>
    <xf numFmtId="0" fontId="12" fillId="0" borderId="39" xfId="0" applyFont="1" applyBorder="1" applyAlignment="1" applyProtection="1">
      <alignment horizontal="left" wrapText="1"/>
      <protection locked="0"/>
    </xf>
    <xf numFmtId="165" fontId="4" fillId="0" borderId="18" xfId="0" applyNumberFormat="1" applyFont="1" applyBorder="1" applyAlignment="1" applyProtection="1">
      <alignment horizontal="center" wrapText="1"/>
      <protection locked="0"/>
    </xf>
    <xf numFmtId="0" fontId="5" fillId="0" borderId="9" xfId="0" applyFont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vertical="center"/>
      <protection hidden="1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E6CDFF"/>
      <color rgb="FFCC99FF"/>
      <color rgb="FFDC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</xdr:colOff>
      <xdr:row>0</xdr:row>
      <xdr:rowOff>0</xdr:rowOff>
    </xdr:from>
    <xdr:to>
      <xdr:col>18</xdr:col>
      <xdr:colOff>3238500</xdr:colOff>
      <xdr:row>15</xdr:row>
      <xdr:rowOff>284690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F96DEA0-4723-418C-AEFD-B1245B7EA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7575" y="0"/>
          <a:ext cx="3219450" cy="742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sueastbay.edu/accounting-fiscal/files/docs/ap/hospitality-policy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csueastbay.edu/ict/index.html" TargetMode="External"/><Relationship Id="rId1" Type="http://schemas.openxmlformats.org/officeDocument/2006/relationships/hyperlink" Target="https://www.csueastbay.edu/accounting-fiscal/files/docs/ga-account-definitions.pdf" TargetMode="External"/><Relationship Id="rId6" Type="http://schemas.openxmlformats.org/officeDocument/2006/relationships/hyperlink" Target="https://www.csueastbay.edu/accounting-fiscal/files/docs/ap/hospitality-policy.pdf" TargetMode="External"/><Relationship Id="rId5" Type="http://schemas.openxmlformats.org/officeDocument/2006/relationships/hyperlink" Target="https://www.csueastbay.edu/ict/index.html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csueastbay.edu/accounting-fiscal/files/docs/ga-account-definitions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B124"/>
  <sheetViews>
    <sheetView zoomScale="80" zoomScaleNormal="80" workbookViewId="0">
      <selection activeCell="X9" sqref="X9"/>
    </sheetView>
  </sheetViews>
  <sheetFormatPr defaultColWidth="40.140625" defaultRowHeight="12.75" x14ac:dyDescent="0.2"/>
  <cols>
    <col min="1" max="1" width="25.28515625" style="13" bestFit="1" customWidth="1"/>
    <col min="2" max="2" width="1.7109375" style="81" customWidth="1"/>
    <col min="3" max="3" width="16.28515625" style="13" bestFit="1" customWidth="1"/>
    <col min="4" max="4" width="16.42578125" style="13" bestFit="1" customWidth="1"/>
    <col min="5" max="5" width="1.28515625" style="81" customWidth="1"/>
    <col min="6" max="6" width="20.85546875" style="13" bestFit="1" customWidth="1"/>
    <col min="7" max="7" width="1.28515625" style="81" customWidth="1"/>
    <col min="8" max="8" width="9.140625" style="20" customWidth="1"/>
    <col min="9" max="9" width="31.7109375" style="25" bestFit="1" customWidth="1"/>
    <col min="10" max="10" width="1.28515625" style="83" customWidth="1"/>
    <col min="11" max="11" width="12.7109375" style="20" bestFit="1" customWidth="1"/>
    <col min="12" max="12" width="26" style="25" bestFit="1" customWidth="1"/>
    <col min="13" max="13" width="1.28515625" style="83" customWidth="1"/>
    <col min="14" max="14" width="6.5703125" style="25" bestFit="1" customWidth="1"/>
    <col min="15" max="15" width="29" style="25" bestFit="1" customWidth="1"/>
    <col min="16" max="16" width="1.28515625" style="83" customWidth="1"/>
    <col min="17" max="17" width="9.140625" style="20" bestFit="1" customWidth="1"/>
    <col min="18" max="18" width="33.7109375" style="25" bestFit="1" customWidth="1"/>
    <col min="19" max="19" width="1.28515625" style="83" customWidth="1"/>
    <col min="20" max="20" width="7.140625" style="25" bestFit="1" customWidth="1"/>
    <col min="21" max="21" width="32.140625" style="25" customWidth="1"/>
    <col min="22" max="22" width="1.28515625" style="83" customWidth="1"/>
    <col min="23" max="23" width="13.85546875" style="25" bestFit="1" customWidth="1"/>
    <col min="24" max="24" width="38.85546875" style="25" bestFit="1" customWidth="1"/>
    <col min="25" max="25" width="1.28515625" style="83" customWidth="1"/>
    <col min="26" max="26" width="30.28515625" style="13" bestFit="1" customWidth="1"/>
    <col min="27" max="27" width="28.42578125" style="13" bestFit="1" customWidth="1"/>
    <col min="28" max="28" width="37" style="13" bestFit="1" customWidth="1"/>
    <col min="29" max="16384" width="40.140625" style="13"/>
  </cols>
  <sheetData>
    <row r="1" spans="1:28" s="79" customFormat="1" ht="15" customHeight="1" x14ac:dyDescent="0.2">
      <c r="A1" s="78"/>
      <c r="B1" s="78"/>
      <c r="C1" s="78"/>
      <c r="F1" s="78"/>
      <c r="H1" s="170" t="s">
        <v>41</v>
      </c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171"/>
      <c r="Y1" s="80"/>
      <c r="AA1" s="112" t="s">
        <v>207</v>
      </c>
      <c r="AB1" s="113" t="s">
        <v>208</v>
      </c>
    </row>
    <row r="2" spans="1:28" s="79" customFormat="1" ht="15" customHeight="1" thickBot="1" x14ac:dyDescent="0.25">
      <c r="A2" s="79" t="s">
        <v>113</v>
      </c>
      <c r="C2" s="79" t="s">
        <v>111</v>
      </c>
      <c r="D2" s="79" t="s">
        <v>112</v>
      </c>
      <c r="F2" s="79" t="s">
        <v>114</v>
      </c>
      <c r="H2" s="135" t="s">
        <v>40</v>
      </c>
      <c r="I2" s="136" t="s">
        <v>42</v>
      </c>
      <c r="J2" s="136"/>
      <c r="K2" s="137" t="s">
        <v>18</v>
      </c>
      <c r="L2" s="136" t="s">
        <v>43</v>
      </c>
      <c r="M2" s="136"/>
      <c r="N2" s="136" t="s">
        <v>19</v>
      </c>
      <c r="O2" s="136" t="s">
        <v>70</v>
      </c>
      <c r="P2" s="136"/>
      <c r="Q2" s="137" t="s">
        <v>15</v>
      </c>
      <c r="R2" s="136" t="s">
        <v>73</v>
      </c>
      <c r="S2" s="136"/>
      <c r="T2" s="136" t="s">
        <v>16</v>
      </c>
      <c r="U2" s="136" t="s">
        <v>91</v>
      </c>
      <c r="V2" s="136"/>
      <c r="W2" s="136" t="s">
        <v>17</v>
      </c>
      <c r="X2" s="138" t="s">
        <v>92</v>
      </c>
      <c r="Y2" s="136"/>
      <c r="Z2" s="79" t="s">
        <v>221</v>
      </c>
      <c r="AA2" s="153" t="s">
        <v>140</v>
      </c>
      <c r="AB2" s="154" t="s">
        <v>144</v>
      </c>
    </row>
    <row r="3" spans="1:28" ht="15.95" customHeight="1" x14ac:dyDescent="0.2">
      <c r="A3" s="13" t="s">
        <v>21</v>
      </c>
      <c r="C3" s="13" t="s">
        <v>209</v>
      </c>
      <c r="D3" s="38" t="s">
        <v>178</v>
      </c>
      <c r="F3" s="118" t="s">
        <v>160</v>
      </c>
      <c r="H3" s="172">
        <v>603094</v>
      </c>
      <c r="I3" s="172" t="s">
        <v>205</v>
      </c>
      <c r="J3" s="82"/>
      <c r="K3" s="20" t="s">
        <v>44</v>
      </c>
      <c r="L3" s="86" t="s">
        <v>45</v>
      </c>
      <c r="N3" s="25">
        <v>11350</v>
      </c>
      <c r="O3" s="25" t="s">
        <v>71</v>
      </c>
      <c r="Q3" s="87" t="s">
        <v>74</v>
      </c>
      <c r="R3" s="88" t="s">
        <v>75</v>
      </c>
      <c r="S3" s="84"/>
      <c r="T3" s="88" t="s">
        <v>82</v>
      </c>
      <c r="U3" s="88" t="s">
        <v>107</v>
      </c>
      <c r="V3" s="84"/>
      <c r="W3" s="235" t="s">
        <v>283</v>
      </c>
      <c r="X3" s="235" t="s">
        <v>284</v>
      </c>
      <c r="Y3" s="84"/>
      <c r="Z3" s="13" t="s">
        <v>254</v>
      </c>
      <c r="AA3" s="155" t="s">
        <v>142</v>
      </c>
      <c r="AB3" s="154" t="s">
        <v>141</v>
      </c>
    </row>
    <row r="4" spans="1:28" ht="15.95" customHeight="1" x14ac:dyDescent="0.2">
      <c r="A4" s="13" t="s">
        <v>257</v>
      </c>
      <c r="C4" s="91" t="s">
        <v>29</v>
      </c>
      <c r="D4" s="38" t="s">
        <v>210</v>
      </c>
      <c r="F4" s="119" t="s">
        <v>161</v>
      </c>
      <c r="G4" s="85"/>
      <c r="H4" s="151">
        <v>606001</v>
      </c>
      <c r="I4" s="97" t="s">
        <v>252</v>
      </c>
      <c r="J4" s="82"/>
      <c r="K4" s="20" t="s">
        <v>46</v>
      </c>
      <c r="L4" s="86" t="s">
        <v>47</v>
      </c>
      <c r="N4" s="25">
        <v>11400</v>
      </c>
      <c r="O4" s="25" t="s">
        <v>22</v>
      </c>
      <c r="Q4" s="92" t="s">
        <v>76</v>
      </c>
      <c r="R4" s="90" t="s">
        <v>77</v>
      </c>
      <c r="S4" s="89"/>
      <c r="T4" s="88" t="s">
        <v>83</v>
      </c>
      <c r="U4" s="88" t="s">
        <v>167</v>
      </c>
      <c r="V4" s="84"/>
      <c r="W4" s="93" t="s">
        <v>93</v>
      </c>
      <c r="X4" s="93" t="s">
        <v>101</v>
      </c>
      <c r="Y4" s="84"/>
      <c r="Z4" s="13" t="s">
        <v>250</v>
      </c>
      <c r="AA4" s="156" t="s">
        <v>122</v>
      </c>
      <c r="AB4" s="157" t="s">
        <v>143</v>
      </c>
    </row>
    <row r="5" spans="1:28" ht="15.95" customHeight="1" x14ac:dyDescent="0.2">
      <c r="A5" s="13" t="s">
        <v>227</v>
      </c>
      <c r="C5" s="13" t="s">
        <v>30</v>
      </c>
      <c r="D5" s="38" t="s">
        <v>211</v>
      </c>
      <c r="F5" s="118" t="s">
        <v>162</v>
      </c>
      <c r="H5" s="151">
        <v>606002</v>
      </c>
      <c r="I5" s="97" t="s">
        <v>253</v>
      </c>
      <c r="J5" s="82"/>
      <c r="K5" s="20" t="s">
        <v>48</v>
      </c>
      <c r="L5" s="86" t="s">
        <v>49</v>
      </c>
      <c r="N5" s="25">
        <v>11450</v>
      </c>
      <c r="O5" s="25" t="s">
        <v>24</v>
      </c>
      <c r="Q5" s="87" t="s">
        <v>78</v>
      </c>
      <c r="R5" s="88" t="s">
        <v>79</v>
      </c>
      <c r="S5" s="84"/>
      <c r="T5" s="88" t="s">
        <v>84</v>
      </c>
      <c r="U5" s="88" t="s">
        <v>85</v>
      </c>
      <c r="V5" s="84"/>
      <c r="W5" s="93" t="s">
        <v>94</v>
      </c>
      <c r="X5" s="93" t="s">
        <v>102</v>
      </c>
      <c r="Y5" s="84"/>
      <c r="Z5" s="13" t="s">
        <v>223</v>
      </c>
      <c r="AA5" s="156"/>
      <c r="AB5" s="157" t="s">
        <v>123</v>
      </c>
    </row>
    <row r="6" spans="1:28" ht="15.95" customHeight="1" x14ac:dyDescent="0.2">
      <c r="A6" s="13" t="s">
        <v>226</v>
      </c>
      <c r="C6" s="13" t="s">
        <v>270</v>
      </c>
      <c r="D6" s="38" t="s">
        <v>33</v>
      </c>
      <c r="F6" s="119" t="s">
        <v>140</v>
      </c>
      <c r="H6" s="151">
        <v>613001</v>
      </c>
      <c r="I6" s="97" t="s">
        <v>187</v>
      </c>
      <c r="J6" s="82"/>
      <c r="K6" s="34" t="s">
        <v>50</v>
      </c>
      <c r="L6" s="123" t="s">
        <v>242</v>
      </c>
      <c r="N6" s="25">
        <v>11500</v>
      </c>
      <c r="O6" s="25" t="s">
        <v>23</v>
      </c>
      <c r="Q6" s="95" t="s">
        <v>169</v>
      </c>
      <c r="R6" s="98" t="s">
        <v>171</v>
      </c>
      <c r="S6" s="84"/>
      <c r="T6" s="88" t="s">
        <v>86</v>
      </c>
      <c r="U6" s="88" t="s">
        <v>87</v>
      </c>
      <c r="V6" s="84"/>
      <c r="W6" s="93" t="s">
        <v>95</v>
      </c>
      <c r="X6" s="93" t="s">
        <v>166</v>
      </c>
      <c r="Y6" s="84"/>
      <c r="Z6" s="13" t="s">
        <v>277</v>
      </c>
      <c r="AA6" s="158"/>
      <c r="AB6" s="157" t="s">
        <v>124</v>
      </c>
    </row>
    <row r="7" spans="1:28" x14ac:dyDescent="0.2">
      <c r="A7" s="91" t="s">
        <v>164</v>
      </c>
      <c r="B7" s="120"/>
      <c r="D7" s="38" t="s">
        <v>267</v>
      </c>
      <c r="F7" s="121" t="s">
        <v>163</v>
      </c>
      <c r="H7" s="151">
        <v>616001</v>
      </c>
      <c r="I7" s="97" t="s">
        <v>181</v>
      </c>
      <c r="J7" s="82"/>
      <c r="K7" s="20" t="s">
        <v>59</v>
      </c>
      <c r="L7" s="97" t="s">
        <v>240</v>
      </c>
      <c r="M7" s="96"/>
      <c r="N7" s="128">
        <v>11550</v>
      </c>
      <c r="O7" s="125" t="s">
        <v>32</v>
      </c>
      <c r="Q7" s="87">
        <v>94002</v>
      </c>
      <c r="R7" s="88" t="s">
        <v>174</v>
      </c>
      <c r="T7" s="116" t="s">
        <v>197</v>
      </c>
      <c r="U7" s="86" t="s">
        <v>196</v>
      </c>
      <c r="V7" s="84"/>
      <c r="W7" s="127" t="s">
        <v>176</v>
      </c>
      <c r="X7" s="91" t="s">
        <v>172</v>
      </c>
      <c r="Y7" s="84"/>
      <c r="Z7" s="13" t="s">
        <v>245</v>
      </c>
      <c r="AA7" s="159"/>
      <c r="AB7" s="157" t="s">
        <v>158</v>
      </c>
    </row>
    <row r="8" spans="1:28" s="91" customFormat="1" ht="15.95" customHeight="1" x14ac:dyDescent="0.2">
      <c r="A8" s="13" t="s">
        <v>103</v>
      </c>
      <c r="B8" s="81"/>
      <c r="C8" s="13"/>
      <c r="D8" s="38" t="s">
        <v>229</v>
      </c>
      <c r="E8" s="120"/>
      <c r="F8" s="118" t="s">
        <v>121</v>
      </c>
      <c r="G8" s="85"/>
      <c r="H8" s="151">
        <v>616002</v>
      </c>
      <c r="I8" s="97" t="s">
        <v>179</v>
      </c>
      <c r="J8" s="122"/>
      <c r="K8" s="20" t="s">
        <v>235</v>
      </c>
      <c r="L8" s="97" t="s">
        <v>241</v>
      </c>
      <c r="M8" s="124"/>
      <c r="N8" s="20">
        <v>13640</v>
      </c>
      <c r="O8" s="25" t="s">
        <v>72</v>
      </c>
      <c r="P8" s="120"/>
      <c r="Q8" s="92">
        <v>94006</v>
      </c>
      <c r="R8" s="90" t="s">
        <v>81</v>
      </c>
      <c r="S8" s="120"/>
      <c r="T8" s="116" t="s">
        <v>198</v>
      </c>
      <c r="U8" s="86" t="s">
        <v>266</v>
      </c>
      <c r="V8" s="126"/>
      <c r="W8" s="25"/>
      <c r="X8" s="25"/>
      <c r="Y8" s="126"/>
      <c r="Z8" s="13" t="s">
        <v>272</v>
      </c>
      <c r="AA8" s="160" t="s">
        <v>125</v>
      </c>
      <c r="AB8" s="157" t="s">
        <v>159</v>
      </c>
    </row>
    <row r="9" spans="1:28" ht="25.5" x14ac:dyDescent="0.2">
      <c r="A9" s="13" t="s">
        <v>104</v>
      </c>
      <c r="D9" s="38" t="s">
        <v>230</v>
      </c>
      <c r="H9" s="151">
        <v>616003</v>
      </c>
      <c r="I9" s="97" t="s">
        <v>180</v>
      </c>
      <c r="J9" s="82"/>
      <c r="K9" s="20" t="s">
        <v>236</v>
      </c>
      <c r="L9" s="97" t="s">
        <v>238</v>
      </c>
      <c r="M9" s="96"/>
      <c r="Q9" s="92">
        <v>94007</v>
      </c>
      <c r="R9" s="90" t="s">
        <v>96</v>
      </c>
      <c r="S9" s="84"/>
      <c r="T9" s="88" t="s">
        <v>213</v>
      </c>
      <c r="U9" s="117" t="s">
        <v>214</v>
      </c>
      <c r="V9" s="96"/>
      <c r="W9" s="88"/>
      <c r="X9" s="88"/>
      <c r="Y9" s="96"/>
      <c r="Z9" s="91" t="s">
        <v>246</v>
      </c>
      <c r="AA9" s="161"/>
      <c r="AB9" s="157" t="s">
        <v>126</v>
      </c>
    </row>
    <row r="10" spans="1:28" ht="25.5" x14ac:dyDescent="0.2">
      <c r="A10" s="13" t="s">
        <v>105</v>
      </c>
      <c r="D10" s="38" t="s">
        <v>269</v>
      </c>
      <c r="H10" s="151">
        <v>616005</v>
      </c>
      <c r="I10" s="97" t="s">
        <v>182</v>
      </c>
      <c r="J10" s="82"/>
      <c r="K10" s="20" t="s">
        <v>237</v>
      </c>
      <c r="L10" s="97" t="s">
        <v>239</v>
      </c>
      <c r="M10" s="96"/>
      <c r="Q10" s="87">
        <v>94017</v>
      </c>
      <c r="R10" s="88" t="s">
        <v>80</v>
      </c>
      <c r="T10" s="21" t="s">
        <v>88</v>
      </c>
      <c r="U10" s="166" t="s">
        <v>244</v>
      </c>
      <c r="V10" s="96"/>
      <c r="Y10" s="96"/>
      <c r="Z10" s="91" t="s">
        <v>276</v>
      </c>
      <c r="AA10" s="162" t="s">
        <v>127</v>
      </c>
      <c r="AB10" s="157" t="s">
        <v>156</v>
      </c>
    </row>
    <row r="11" spans="1:28" ht="15.95" customHeight="1" x14ac:dyDescent="0.2">
      <c r="A11" s="13" t="s">
        <v>106</v>
      </c>
      <c r="D11" s="38" t="s">
        <v>234</v>
      </c>
      <c r="F11" s="36"/>
      <c r="G11" s="85"/>
      <c r="H11" s="151">
        <v>619001</v>
      </c>
      <c r="I11" s="97" t="s">
        <v>183</v>
      </c>
      <c r="J11" s="99"/>
      <c r="K11" s="20" t="s">
        <v>51</v>
      </c>
      <c r="L11" s="97" t="s">
        <v>62</v>
      </c>
      <c r="M11" s="96"/>
      <c r="Q11" s="20" t="s">
        <v>262</v>
      </c>
      <c r="R11" s="25" t="s">
        <v>263</v>
      </c>
      <c r="S11" s="84"/>
      <c r="T11" s="97" t="s">
        <v>89</v>
      </c>
      <c r="U11" s="93" t="s">
        <v>175</v>
      </c>
      <c r="V11" s="96"/>
      <c r="X11" s="176"/>
      <c r="Y11" s="96"/>
      <c r="AA11" s="163"/>
      <c r="AB11" s="157" t="s">
        <v>128</v>
      </c>
    </row>
    <row r="12" spans="1:28" x14ac:dyDescent="0.2">
      <c r="A12" s="13" t="s">
        <v>25</v>
      </c>
      <c r="D12" s="38" t="s">
        <v>259</v>
      </c>
      <c r="F12" s="75"/>
      <c r="H12" s="151">
        <v>619002</v>
      </c>
      <c r="I12" s="97" t="s">
        <v>184</v>
      </c>
      <c r="J12" s="99"/>
      <c r="K12" s="20" t="s">
        <v>60</v>
      </c>
      <c r="L12" s="97" t="s">
        <v>68</v>
      </c>
      <c r="M12" s="96"/>
      <c r="Q12" s="20" t="s">
        <v>264</v>
      </c>
      <c r="R12" s="25" t="s">
        <v>265</v>
      </c>
      <c r="S12" s="89"/>
      <c r="T12" s="97" t="s">
        <v>90</v>
      </c>
      <c r="U12" s="97" t="s">
        <v>168</v>
      </c>
      <c r="V12" s="80"/>
      <c r="Y12" s="80"/>
      <c r="AA12" s="163"/>
      <c r="AB12" s="157" t="s">
        <v>129</v>
      </c>
    </row>
    <row r="13" spans="1:28" ht="22.5" customHeight="1" x14ac:dyDescent="0.2">
      <c r="A13" s="13" t="s">
        <v>231</v>
      </c>
      <c r="D13" s="38" t="s">
        <v>218</v>
      </c>
      <c r="F13" s="36"/>
      <c r="H13" s="151">
        <v>660001</v>
      </c>
      <c r="I13" s="97" t="s">
        <v>199</v>
      </c>
      <c r="J13" s="99"/>
      <c r="K13" s="20" t="s">
        <v>224</v>
      </c>
      <c r="L13" s="97" t="s">
        <v>225</v>
      </c>
      <c r="M13" s="96"/>
      <c r="S13" s="89"/>
      <c r="T13" s="97" t="s">
        <v>170</v>
      </c>
      <c r="U13" s="97" t="s">
        <v>212</v>
      </c>
      <c r="V13" s="100"/>
      <c r="Y13" s="100"/>
      <c r="AA13" s="163"/>
      <c r="AB13" s="157" t="s">
        <v>130</v>
      </c>
    </row>
    <row r="14" spans="1:28" x14ac:dyDescent="0.2">
      <c r="A14" s="13" t="s">
        <v>233</v>
      </c>
      <c r="D14" s="38" t="s">
        <v>271</v>
      </c>
      <c r="F14" s="75"/>
      <c r="H14" s="151">
        <v>660002</v>
      </c>
      <c r="I14" s="97" t="s">
        <v>35</v>
      </c>
      <c r="J14" s="84"/>
      <c r="K14" s="20" t="s">
        <v>52</v>
      </c>
      <c r="L14" s="97" t="s">
        <v>25</v>
      </c>
      <c r="M14" s="96"/>
      <c r="S14" s="89"/>
      <c r="V14" s="101"/>
      <c r="W14" s="88"/>
      <c r="X14" s="88"/>
      <c r="Y14" s="101"/>
      <c r="AA14" s="163"/>
      <c r="AB14" s="157" t="s">
        <v>155</v>
      </c>
    </row>
    <row r="15" spans="1:28" ht="15.95" customHeight="1" x14ac:dyDescent="0.2">
      <c r="A15" s="13" t="s">
        <v>232</v>
      </c>
      <c r="D15" s="38" t="s">
        <v>261</v>
      </c>
      <c r="F15" s="75"/>
      <c r="H15" s="151">
        <v>660003</v>
      </c>
      <c r="I15" s="97" t="s">
        <v>203</v>
      </c>
      <c r="J15" s="99"/>
      <c r="K15" s="20" t="s">
        <v>53</v>
      </c>
      <c r="L15" s="97" t="s">
        <v>63</v>
      </c>
      <c r="M15" s="96"/>
      <c r="Q15" s="52"/>
      <c r="R15" s="103"/>
      <c r="S15" s="84"/>
      <c r="V15" s="101"/>
      <c r="W15" s="88"/>
      <c r="X15" s="88"/>
      <c r="Y15" s="101"/>
      <c r="AA15" s="163"/>
      <c r="AB15" s="157" t="s">
        <v>131</v>
      </c>
    </row>
    <row r="16" spans="1:28" ht="15.95" customHeight="1" x14ac:dyDescent="0.2">
      <c r="A16" s="13" t="s">
        <v>260</v>
      </c>
      <c r="D16" s="38" t="s">
        <v>31</v>
      </c>
      <c r="F16" s="75"/>
      <c r="H16" s="151">
        <v>660009</v>
      </c>
      <c r="I16" s="97" t="s">
        <v>204</v>
      </c>
      <c r="J16" s="99"/>
      <c r="K16" s="20" t="s">
        <v>54</v>
      </c>
      <c r="L16" s="97" t="s">
        <v>64</v>
      </c>
      <c r="M16" s="96"/>
      <c r="Q16" s="52"/>
      <c r="R16" s="86"/>
      <c r="S16" s="84"/>
      <c r="V16" s="84"/>
      <c r="W16" s="88"/>
      <c r="X16" s="88"/>
      <c r="Y16" s="84"/>
      <c r="AA16" s="163"/>
      <c r="AB16" s="157" t="s">
        <v>145</v>
      </c>
    </row>
    <row r="17" spans="4:28" ht="15.95" customHeight="1" x14ac:dyDescent="0.2">
      <c r="D17" s="13" t="s">
        <v>216</v>
      </c>
      <c r="F17" s="36"/>
      <c r="H17" s="151">
        <v>660010</v>
      </c>
      <c r="I17" s="97" t="s">
        <v>192</v>
      </c>
      <c r="J17" s="99"/>
      <c r="K17" s="20" t="s">
        <v>255</v>
      </c>
      <c r="L17" s="97" t="s">
        <v>256</v>
      </c>
      <c r="M17" s="96"/>
      <c r="S17" s="84"/>
      <c r="V17" s="84"/>
      <c r="W17" s="86"/>
      <c r="X17" s="86"/>
      <c r="Y17" s="84"/>
      <c r="AA17" s="163"/>
      <c r="AB17" s="157" t="s">
        <v>132</v>
      </c>
    </row>
    <row r="18" spans="4:28" ht="15.95" customHeight="1" x14ac:dyDescent="0.2">
      <c r="D18" s="13" t="s">
        <v>178</v>
      </c>
      <c r="F18" s="94"/>
      <c r="H18" s="151">
        <v>660017</v>
      </c>
      <c r="I18" s="97" t="s">
        <v>34</v>
      </c>
      <c r="J18" s="84"/>
      <c r="K18" s="20" t="s">
        <v>55</v>
      </c>
      <c r="L18" s="97" t="s">
        <v>65</v>
      </c>
      <c r="M18" s="96"/>
      <c r="T18" s="88"/>
      <c r="V18" s="84"/>
      <c r="Y18" s="84"/>
      <c r="AA18" s="163"/>
      <c r="AB18" s="157" t="s">
        <v>146</v>
      </c>
    </row>
    <row r="19" spans="4:28" ht="15.95" customHeight="1" x14ac:dyDescent="0.2">
      <c r="D19" s="38" t="s">
        <v>268</v>
      </c>
      <c r="F19" s="36"/>
      <c r="H19" s="151">
        <v>660041</v>
      </c>
      <c r="I19" s="97" t="s">
        <v>202</v>
      </c>
      <c r="J19" s="82"/>
      <c r="K19" s="20" t="s">
        <v>56</v>
      </c>
      <c r="L19" s="97" t="s">
        <v>66</v>
      </c>
      <c r="M19" s="96"/>
      <c r="Q19" s="95">
        <v>90003</v>
      </c>
      <c r="R19" s="98" t="s">
        <v>173</v>
      </c>
      <c r="T19" s="88"/>
      <c r="U19" s="80" t="s">
        <v>243</v>
      </c>
      <c r="AA19" s="163"/>
      <c r="AB19" s="157" t="s">
        <v>147</v>
      </c>
    </row>
    <row r="20" spans="4:28" ht="15.95" customHeight="1" x14ac:dyDescent="0.2">
      <c r="D20" s="38" t="s">
        <v>219</v>
      </c>
      <c r="F20" s="75"/>
      <c r="H20" s="151">
        <v>660042</v>
      </c>
      <c r="I20" s="97" t="s">
        <v>201</v>
      </c>
      <c r="J20" s="82"/>
      <c r="K20" s="20" t="s">
        <v>251</v>
      </c>
      <c r="L20" s="97" t="s">
        <v>231</v>
      </c>
      <c r="M20" s="96"/>
      <c r="T20" s="88"/>
      <c r="U20" s="100" t="s">
        <v>99</v>
      </c>
      <c r="AA20" s="163"/>
      <c r="AB20" s="157" t="s">
        <v>148</v>
      </c>
    </row>
    <row r="21" spans="4:28" ht="15.95" customHeight="1" x14ac:dyDescent="0.2">
      <c r="D21" s="38" t="s">
        <v>218</v>
      </c>
      <c r="F21" s="75"/>
      <c r="H21" s="151">
        <v>660809</v>
      </c>
      <c r="I21" s="97" t="s">
        <v>36</v>
      </c>
      <c r="J21" s="99"/>
      <c r="K21" s="20" t="s">
        <v>57</v>
      </c>
      <c r="L21" s="97" t="s">
        <v>67</v>
      </c>
      <c r="T21" s="86"/>
      <c r="U21" s="101" t="s">
        <v>20</v>
      </c>
      <c r="AA21" s="163"/>
      <c r="AB21" s="157" t="s">
        <v>149</v>
      </c>
    </row>
    <row r="22" spans="4:28" ht="15.95" customHeight="1" x14ac:dyDescent="0.2">
      <c r="F22" s="75"/>
      <c r="H22" s="151">
        <v>660810</v>
      </c>
      <c r="I22" s="97" t="s">
        <v>200</v>
      </c>
      <c r="J22" s="102"/>
      <c r="K22" s="20" t="s">
        <v>58</v>
      </c>
      <c r="L22" s="97" t="s">
        <v>206</v>
      </c>
      <c r="U22" s="101" t="s">
        <v>100</v>
      </c>
      <c r="AA22" s="163"/>
      <c r="AB22" s="157" t="s">
        <v>154</v>
      </c>
    </row>
    <row r="23" spans="4:28" ht="15.95" customHeight="1" x14ac:dyDescent="0.2">
      <c r="F23" s="75"/>
      <c r="H23" s="151">
        <v>660811</v>
      </c>
      <c r="I23" s="97" t="s">
        <v>188</v>
      </c>
      <c r="J23" s="102"/>
      <c r="K23" s="20" t="s">
        <v>273</v>
      </c>
      <c r="L23" s="97" t="s">
        <v>232</v>
      </c>
      <c r="M23" s="80"/>
      <c r="S23" s="84"/>
      <c r="U23" s="84" t="s">
        <v>98</v>
      </c>
      <c r="AA23" s="163"/>
      <c r="AB23" s="157" t="s">
        <v>157</v>
      </c>
    </row>
    <row r="24" spans="4:28" ht="15.95" customHeight="1" x14ac:dyDescent="0.2">
      <c r="F24" s="75"/>
      <c r="H24" s="151">
        <v>660844</v>
      </c>
      <c r="I24" s="97" t="s">
        <v>186</v>
      </c>
      <c r="J24" s="104"/>
      <c r="K24" s="20" t="s">
        <v>61</v>
      </c>
      <c r="L24" s="97" t="s">
        <v>69</v>
      </c>
      <c r="S24" s="84"/>
      <c r="AA24" s="163"/>
      <c r="AB24" s="157" t="s">
        <v>133</v>
      </c>
    </row>
    <row r="25" spans="4:28" ht="15.95" customHeight="1" x14ac:dyDescent="0.2">
      <c r="D25" s="38"/>
      <c r="F25" s="75"/>
      <c r="H25" s="151">
        <v>660851</v>
      </c>
      <c r="I25" s="97" t="s">
        <v>191</v>
      </c>
      <c r="J25" s="84"/>
      <c r="AA25" s="163"/>
      <c r="AB25" s="157" t="s">
        <v>134</v>
      </c>
    </row>
    <row r="26" spans="4:28" ht="15.95" customHeight="1" x14ac:dyDescent="0.2">
      <c r="F26" s="75"/>
      <c r="H26" s="151">
        <v>660853</v>
      </c>
      <c r="I26" s="97" t="s">
        <v>258</v>
      </c>
      <c r="J26" s="84"/>
      <c r="L26" s="88"/>
      <c r="AA26" s="163"/>
      <c r="AB26" s="157" t="s">
        <v>135</v>
      </c>
    </row>
    <row r="27" spans="4:28" x14ac:dyDescent="0.2">
      <c r="F27" s="75"/>
      <c r="H27" s="151">
        <v>660859</v>
      </c>
      <c r="I27" s="97" t="s">
        <v>37</v>
      </c>
      <c r="J27" s="102"/>
      <c r="L27" s="88"/>
      <c r="M27" s="84"/>
      <c r="AA27" s="163"/>
      <c r="AB27" s="157" t="s">
        <v>136</v>
      </c>
    </row>
    <row r="28" spans="4:28" x14ac:dyDescent="0.2">
      <c r="F28" s="75"/>
      <c r="H28" s="151">
        <v>660860</v>
      </c>
      <c r="I28" s="97" t="s">
        <v>185</v>
      </c>
      <c r="J28" s="84"/>
      <c r="L28" s="175"/>
      <c r="M28" s="106"/>
      <c r="AA28" s="162"/>
      <c r="AB28" s="164" t="s">
        <v>150</v>
      </c>
    </row>
    <row r="29" spans="4:28" ht="15.95" customHeight="1" x14ac:dyDescent="0.2">
      <c r="F29" s="75"/>
      <c r="H29" s="151">
        <v>660809</v>
      </c>
      <c r="I29" s="97" t="s">
        <v>36</v>
      </c>
      <c r="J29" s="104"/>
      <c r="L29" s="86"/>
      <c r="M29" s="84"/>
      <c r="AA29" s="163"/>
      <c r="AB29" s="157" t="s">
        <v>151</v>
      </c>
    </row>
    <row r="30" spans="4:28" ht="15.95" customHeight="1" x14ac:dyDescent="0.2">
      <c r="F30" s="75"/>
      <c r="G30" s="85"/>
      <c r="H30" s="151">
        <v>660898</v>
      </c>
      <c r="I30" s="97" t="s">
        <v>38</v>
      </c>
      <c r="J30" s="102"/>
      <c r="L30" s="86"/>
      <c r="M30" s="106"/>
      <c r="AA30" s="163"/>
      <c r="AB30" s="157" t="s">
        <v>137</v>
      </c>
    </row>
    <row r="31" spans="4:28" ht="15.95" customHeight="1" x14ac:dyDescent="0.2">
      <c r="F31" s="75"/>
      <c r="H31" s="151">
        <v>660918</v>
      </c>
      <c r="I31" s="97" t="s">
        <v>190</v>
      </c>
      <c r="J31" s="99"/>
      <c r="L31" s="88"/>
      <c r="AA31" s="163"/>
      <c r="AB31" s="157" t="s">
        <v>138</v>
      </c>
    </row>
    <row r="32" spans="4:28" ht="15.95" customHeight="1" x14ac:dyDescent="0.2">
      <c r="F32" s="75"/>
      <c r="H32" s="151">
        <v>660921</v>
      </c>
      <c r="I32" s="97" t="s">
        <v>193</v>
      </c>
      <c r="J32" s="102"/>
      <c r="L32" s="105"/>
      <c r="AA32" s="163"/>
      <c r="AB32" s="157" t="s">
        <v>152</v>
      </c>
    </row>
    <row r="33" spans="6:28" ht="15.95" customHeight="1" x14ac:dyDescent="0.2">
      <c r="F33" s="75"/>
      <c r="H33" s="151">
        <v>660922</v>
      </c>
      <c r="I33" s="97" t="s">
        <v>189</v>
      </c>
      <c r="L33" s="88"/>
      <c r="AA33" s="158"/>
      <c r="AB33" s="165" t="s">
        <v>139</v>
      </c>
    </row>
    <row r="34" spans="6:28" ht="15.95" customHeight="1" x14ac:dyDescent="0.2">
      <c r="F34" s="75"/>
      <c r="H34" s="168"/>
      <c r="I34" s="169"/>
      <c r="J34" s="104"/>
      <c r="L34" s="105"/>
      <c r="AA34" s="158"/>
      <c r="AB34" s="165" t="s">
        <v>153</v>
      </c>
    </row>
    <row r="35" spans="6:28" ht="15.95" customHeight="1" x14ac:dyDescent="0.2">
      <c r="F35" s="75"/>
      <c r="H35" s="168"/>
      <c r="I35" s="169"/>
      <c r="J35" s="104"/>
      <c r="AA35" s="38"/>
      <c r="AB35" s="38"/>
    </row>
    <row r="36" spans="6:28" ht="15.95" customHeight="1" x14ac:dyDescent="0.2">
      <c r="F36" s="75"/>
      <c r="H36" s="168"/>
      <c r="I36" s="169"/>
      <c r="J36" s="104"/>
      <c r="AA36" s="38"/>
      <c r="AB36" s="38"/>
    </row>
    <row r="37" spans="6:28" ht="15.95" customHeight="1" x14ac:dyDescent="0.2">
      <c r="F37" s="75"/>
      <c r="H37" s="168"/>
      <c r="I37" s="169"/>
      <c r="J37" s="104"/>
    </row>
    <row r="38" spans="6:28" ht="15.95" customHeight="1" x14ac:dyDescent="0.2">
      <c r="F38" s="75"/>
      <c r="H38" s="168"/>
      <c r="I38" s="169"/>
      <c r="J38" s="104"/>
      <c r="AA38" s="74"/>
      <c r="AB38" s="75"/>
    </row>
    <row r="39" spans="6:28" ht="15.95" customHeight="1" x14ac:dyDescent="0.2">
      <c r="F39" s="75"/>
      <c r="H39" s="168"/>
      <c r="I39" s="169"/>
      <c r="J39" s="84"/>
    </row>
    <row r="40" spans="6:28" x14ac:dyDescent="0.2">
      <c r="F40" s="75"/>
      <c r="H40" s="168"/>
      <c r="I40" s="169"/>
    </row>
    <row r="41" spans="6:28" x14ac:dyDescent="0.2">
      <c r="F41" s="75"/>
      <c r="H41" s="168"/>
      <c r="I41" s="169"/>
    </row>
    <row r="42" spans="6:28" x14ac:dyDescent="0.2">
      <c r="F42" s="75"/>
      <c r="H42" s="168"/>
      <c r="I42" s="169"/>
    </row>
    <row r="43" spans="6:28" x14ac:dyDescent="0.2">
      <c r="F43" s="75"/>
      <c r="H43" s="168"/>
      <c r="I43" s="169"/>
    </row>
    <row r="44" spans="6:28" x14ac:dyDescent="0.2">
      <c r="F44" s="36"/>
      <c r="H44" s="169"/>
      <c r="I44" s="169"/>
    </row>
    <row r="45" spans="6:28" x14ac:dyDescent="0.2">
      <c r="F45" s="36"/>
      <c r="H45" s="169"/>
      <c r="I45" s="169"/>
    </row>
    <row r="46" spans="6:28" x14ac:dyDescent="0.2">
      <c r="H46" s="168"/>
      <c r="I46" s="169"/>
    </row>
    <row r="47" spans="6:28" x14ac:dyDescent="0.2">
      <c r="H47" s="168"/>
      <c r="I47" s="169"/>
      <c r="J47" s="82"/>
    </row>
    <row r="48" spans="6:28" x14ac:dyDescent="0.2">
      <c r="H48" s="168"/>
      <c r="I48" s="169"/>
      <c r="J48" s="104"/>
    </row>
    <row r="49" spans="8:10" x14ac:dyDescent="0.2">
      <c r="H49" s="169"/>
      <c r="I49" s="169"/>
      <c r="J49" s="82"/>
    </row>
    <row r="50" spans="8:10" x14ac:dyDescent="0.2">
      <c r="H50" s="169"/>
      <c r="I50" s="169"/>
      <c r="J50" s="104"/>
    </row>
    <row r="51" spans="8:10" x14ac:dyDescent="0.2">
      <c r="H51" s="168"/>
      <c r="I51" s="169"/>
      <c r="J51" s="99"/>
    </row>
    <row r="52" spans="8:10" x14ac:dyDescent="0.2">
      <c r="H52" s="168"/>
      <c r="I52" s="169"/>
      <c r="J52" s="99"/>
    </row>
    <row r="53" spans="8:10" x14ac:dyDescent="0.2">
      <c r="H53" s="168"/>
      <c r="I53" s="169"/>
      <c r="J53" s="102"/>
    </row>
    <row r="54" spans="8:10" x14ac:dyDescent="0.2">
      <c r="H54" s="168"/>
      <c r="I54" s="169"/>
      <c r="J54" s="82"/>
    </row>
    <row r="55" spans="8:10" x14ac:dyDescent="0.2">
      <c r="H55" s="168"/>
      <c r="I55" s="169"/>
      <c r="J55" s="104"/>
    </row>
    <row r="56" spans="8:10" x14ac:dyDescent="0.2">
      <c r="H56" s="168"/>
      <c r="I56" s="169"/>
      <c r="J56" s="99"/>
    </row>
    <row r="57" spans="8:10" x14ac:dyDescent="0.2">
      <c r="H57" s="168"/>
      <c r="I57" s="169"/>
      <c r="J57" s="102"/>
    </row>
    <row r="58" spans="8:10" x14ac:dyDescent="0.2">
      <c r="H58" s="169"/>
      <c r="I58" s="169"/>
      <c r="J58" s="102"/>
    </row>
    <row r="59" spans="8:10" x14ac:dyDescent="0.2">
      <c r="H59" s="169"/>
      <c r="I59" s="169"/>
      <c r="J59" s="82"/>
    </row>
    <row r="60" spans="8:10" x14ac:dyDescent="0.2">
      <c r="H60" s="169"/>
      <c r="I60" s="169"/>
      <c r="J60" s="102"/>
    </row>
    <row r="61" spans="8:10" x14ac:dyDescent="0.2">
      <c r="H61" s="169"/>
      <c r="I61" s="169"/>
      <c r="J61" s="99"/>
    </row>
    <row r="62" spans="8:10" x14ac:dyDescent="0.2">
      <c r="H62" s="169"/>
      <c r="I62" s="169"/>
      <c r="J62" s="99"/>
    </row>
    <row r="63" spans="8:10" x14ac:dyDescent="0.2">
      <c r="H63" s="169"/>
      <c r="I63" s="169"/>
      <c r="J63" s="82"/>
    </row>
    <row r="64" spans="8:10" x14ac:dyDescent="0.2">
      <c r="H64" s="169"/>
      <c r="I64" s="169"/>
      <c r="J64" s="82"/>
    </row>
    <row r="65" spans="8:10" x14ac:dyDescent="0.2">
      <c r="H65" s="169"/>
      <c r="I65" s="169"/>
      <c r="J65" s="102"/>
    </row>
    <row r="66" spans="8:10" x14ac:dyDescent="0.2">
      <c r="H66" s="169"/>
      <c r="I66" s="169"/>
      <c r="J66" s="102"/>
    </row>
    <row r="67" spans="8:10" x14ac:dyDescent="0.2">
      <c r="H67" s="169"/>
      <c r="I67" s="169"/>
      <c r="J67" s="102"/>
    </row>
    <row r="68" spans="8:10" x14ac:dyDescent="0.2">
      <c r="H68" s="168"/>
      <c r="I68" s="169"/>
      <c r="J68" s="102"/>
    </row>
    <row r="69" spans="8:10" x14ac:dyDescent="0.2">
      <c r="H69" s="168"/>
      <c r="I69" s="169"/>
      <c r="J69" s="102"/>
    </row>
    <row r="70" spans="8:10" x14ac:dyDescent="0.2">
      <c r="H70" s="169"/>
      <c r="I70" s="169"/>
      <c r="J70" s="102"/>
    </row>
    <row r="71" spans="8:10" x14ac:dyDescent="0.2">
      <c r="H71" s="169"/>
      <c r="I71" s="169"/>
      <c r="J71" s="102"/>
    </row>
    <row r="72" spans="8:10" x14ac:dyDescent="0.2">
      <c r="H72" s="168"/>
      <c r="I72" s="169"/>
      <c r="J72" s="102"/>
    </row>
    <row r="73" spans="8:10" x14ac:dyDescent="0.2">
      <c r="H73" s="168"/>
      <c r="I73" s="169"/>
      <c r="J73" s="102"/>
    </row>
    <row r="74" spans="8:10" x14ac:dyDescent="0.2">
      <c r="H74" s="168"/>
      <c r="I74" s="169"/>
      <c r="J74" s="102"/>
    </row>
    <row r="75" spans="8:10" x14ac:dyDescent="0.2">
      <c r="H75" s="168"/>
      <c r="I75" s="169"/>
      <c r="J75" s="102"/>
    </row>
    <row r="76" spans="8:10" x14ac:dyDescent="0.2">
      <c r="H76" s="168"/>
      <c r="I76" s="169"/>
      <c r="J76" s="102"/>
    </row>
    <row r="77" spans="8:10" x14ac:dyDescent="0.2">
      <c r="H77" s="168"/>
      <c r="I77" s="169"/>
      <c r="J77" s="102"/>
    </row>
    <row r="78" spans="8:10" x14ac:dyDescent="0.2">
      <c r="H78" s="168"/>
      <c r="I78" s="169"/>
      <c r="J78" s="102"/>
    </row>
    <row r="79" spans="8:10" x14ac:dyDescent="0.2">
      <c r="H79" s="168"/>
      <c r="I79" s="169"/>
      <c r="J79" s="102"/>
    </row>
    <row r="80" spans="8:10" x14ac:dyDescent="0.2">
      <c r="H80" s="168"/>
      <c r="I80" s="169"/>
      <c r="J80" s="102"/>
    </row>
    <row r="81" spans="8:10" x14ac:dyDescent="0.2">
      <c r="H81" s="168"/>
      <c r="I81" s="169"/>
      <c r="J81" s="102"/>
    </row>
    <row r="82" spans="8:10" x14ac:dyDescent="0.2">
      <c r="H82" s="168"/>
      <c r="I82" s="169"/>
      <c r="J82" s="102"/>
    </row>
    <row r="83" spans="8:10" x14ac:dyDescent="0.2">
      <c r="H83" s="168"/>
      <c r="I83" s="169"/>
      <c r="J83" s="102"/>
    </row>
    <row r="84" spans="8:10" x14ac:dyDescent="0.2">
      <c r="H84" s="168"/>
      <c r="I84" s="169"/>
      <c r="J84" s="102"/>
    </row>
    <row r="85" spans="8:10" x14ac:dyDescent="0.2">
      <c r="H85" s="168"/>
      <c r="I85" s="169"/>
      <c r="J85" s="102"/>
    </row>
    <row r="86" spans="8:10" x14ac:dyDescent="0.2">
      <c r="J86" s="102"/>
    </row>
    <row r="87" spans="8:10" x14ac:dyDescent="0.2">
      <c r="J87" s="102"/>
    </row>
    <row r="88" spans="8:10" x14ac:dyDescent="0.2">
      <c r="J88" s="102"/>
    </row>
    <row r="89" spans="8:10" x14ac:dyDescent="0.2">
      <c r="J89" s="102"/>
    </row>
    <row r="90" spans="8:10" x14ac:dyDescent="0.2">
      <c r="J90" s="102"/>
    </row>
    <row r="91" spans="8:10" x14ac:dyDescent="0.2">
      <c r="J91" s="102"/>
    </row>
    <row r="92" spans="8:10" x14ac:dyDescent="0.2">
      <c r="J92" s="102"/>
    </row>
    <row r="93" spans="8:10" x14ac:dyDescent="0.2">
      <c r="J93" s="102"/>
    </row>
    <row r="94" spans="8:10" x14ac:dyDescent="0.2">
      <c r="J94" s="102"/>
    </row>
    <row r="95" spans="8:10" x14ac:dyDescent="0.2">
      <c r="J95" s="102"/>
    </row>
    <row r="96" spans="8:10" x14ac:dyDescent="0.2">
      <c r="J96" s="102"/>
    </row>
    <row r="97" spans="10:10" x14ac:dyDescent="0.2">
      <c r="J97" s="102"/>
    </row>
    <row r="98" spans="10:10" x14ac:dyDescent="0.2">
      <c r="J98" s="102"/>
    </row>
    <row r="99" spans="10:10" x14ac:dyDescent="0.2">
      <c r="J99" s="102"/>
    </row>
    <row r="100" spans="10:10" x14ac:dyDescent="0.2">
      <c r="J100" s="102"/>
    </row>
    <row r="101" spans="10:10" x14ac:dyDescent="0.2">
      <c r="J101" s="102"/>
    </row>
    <row r="102" spans="10:10" x14ac:dyDescent="0.2">
      <c r="J102" s="102"/>
    </row>
    <row r="103" spans="10:10" x14ac:dyDescent="0.2">
      <c r="J103" s="102"/>
    </row>
    <row r="104" spans="10:10" x14ac:dyDescent="0.2">
      <c r="J104" s="102"/>
    </row>
    <row r="105" spans="10:10" x14ac:dyDescent="0.2">
      <c r="J105" s="102"/>
    </row>
    <row r="106" spans="10:10" x14ac:dyDescent="0.2">
      <c r="J106" s="102"/>
    </row>
    <row r="107" spans="10:10" x14ac:dyDescent="0.2">
      <c r="J107" s="102"/>
    </row>
    <row r="108" spans="10:10" x14ac:dyDescent="0.2">
      <c r="J108" s="102"/>
    </row>
    <row r="109" spans="10:10" x14ac:dyDescent="0.2">
      <c r="J109" s="102"/>
    </row>
    <row r="110" spans="10:10" x14ac:dyDescent="0.2">
      <c r="J110" s="102"/>
    </row>
    <row r="111" spans="10:10" x14ac:dyDescent="0.2">
      <c r="J111" s="102"/>
    </row>
    <row r="112" spans="10:10" x14ac:dyDescent="0.2">
      <c r="J112" s="102"/>
    </row>
    <row r="113" spans="10:10" x14ac:dyDescent="0.2">
      <c r="J113" s="102"/>
    </row>
    <row r="114" spans="10:10" x14ac:dyDescent="0.2">
      <c r="J114" s="102"/>
    </row>
    <row r="115" spans="10:10" x14ac:dyDescent="0.2">
      <c r="J115" s="102"/>
    </row>
    <row r="116" spans="10:10" x14ac:dyDescent="0.2">
      <c r="J116" s="102"/>
    </row>
    <row r="117" spans="10:10" x14ac:dyDescent="0.2">
      <c r="J117" s="102"/>
    </row>
    <row r="118" spans="10:10" x14ac:dyDescent="0.2">
      <c r="J118" s="102"/>
    </row>
    <row r="119" spans="10:10" x14ac:dyDescent="0.2">
      <c r="J119" s="102"/>
    </row>
    <row r="120" spans="10:10" x14ac:dyDescent="0.2">
      <c r="J120" s="102"/>
    </row>
    <row r="121" spans="10:10" x14ac:dyDescent="0.2">
      <c r="J121" s="102"/>
    </row>
    <row r="122" spans="10:10" x14ac:dyDescent="0.2">
      <c r="J122" s="102"/>
    </row>
    <row r="123" spans="10:10" x14ac:dyDescent="0.2">
      <c r="J123" s="102"/>
    </row>
    <row r="124" spans="10:10" x14ac:dyDescent="0.2">
      <c r="J124" s="102"/>
    </row>
  </sheetData>
  <sheetProtection algorithmName="SHA-512" hashValue="rBS36kgvN6sATeF/+39oWHL1p0467/DSzy2j03TiOD3G8TB7tZ7WJz9TU7HYhGO0QRi8pU4+alnx6pMOkK5vLQ==" saltValue="ysvOTTj4ssftUEZsM2Xmxg==" spinCount="100000" sheet="1" selectLockedCells="1" selectUnlockedCells="1"/>
  <sortState ref="H5:I5">
    <sortCondition ref="I5:I2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/>
    <pageSetUpPr fitToPage="1"/>
  </sheetPr>
  <dimension ref="A1:T811"/>
  <sheetViews>
    <sheetView tabSelected="1" zoomScaleNormal="100" workbookViewId="0">
      <selection activeCell="C4" sqref="C4"/>
    </sheetView>
  </sheetViews>
  <sheetFormatPr defaultColWidth="14.42578125" defaultRowHeight="15" customHeight="1" x14ac:dyDescent="0.2"/>
  <cols>
    <col min="1" max="1" width="3" style="13" bestFit="1" customWidth="1"/>
    <col min="2" max="2" width="17.140625" style="13" customWidth="1"/>
    <col min="3" max="3" width="24.28515625" style="13" bestFit="1" customWidth="1"/>
    <col min="4" max="4" width="30.42578125" style="13" customWidth="1"/>
    <col min="5" max="5" width="17.140625" style="13" customWidth="1"/>
    <col min="6" max="6" width="15" style="13" customWidth="1"/>
    <col min="7" max="7" width="17" style="13" bestFit="1" customWidth="1"/>
    <col min="8" max="8" width="10.42578125" style="13" customWidth="1"/>
    <col min="9" max="9" width="11.140625" style="13" bestFit="1" customWidth="1"/>
    <col min="10" max="11" width="8.42578125" style="13" customWidth="1"/>
    <col min="12" max="12" width="8.85546875" style="13" customWidth="1"/>
    <col min="13" max="13" width="12.42578125" style="13" customWidth="1"/>
    <col min="14" max="14" width="7.85546875" style="13" bestFit="1" customWidth="1"/>
    <col min="15" max="17" width="8.7109375" style="13" customWidth="1"/>
    <col min="18" max="18" width="1.28515625" style="53" customWidth="1"/>
    <col min="19" max="19" width="94.85546875" style="13" customWidth="1"/>
    <col min="20" max="20" width="8.7109375" style="13" customWidth="1"/>
    <col min="21" max="16384" width="14.42578125" style="13"/>
  </cols>
  <sheetData>
    <row r="1" spans="1:20" ht="21" x14ac:dyDescent="0.2">
      <c r="A1" s="213" t="s">
        <v>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11"/>
      <c r="P1" s="11"/>
      <c r="Q1" s="11"/>
      <c r="R1" s="12"/>
      <c r="S1" s="11"/>
      <c r="T1" s="11"/>
    </row>
    <row r="2" spans="1:20" ht="12.75" x14ac:dyDescent="0.2">
      <c r="C2" s="14"/>
      <c r="D2" s="14"/>
      <c r="E2" s="14"/>
      <c r="F2" s="15"/>
      <c r="G2" s="16"/>
      <c r="H2" s="15"/>
      <c r="I2" s="15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</row>
    <row r="3" spans="1:20" ht="26.25" customHeight="1" x14ac:dyDescent="0.2">
      <c r="B3" s="9" t="s">
        <v>39</v>
      </c>
      <c r="C3" s="114"/>
      <c r="D3" s="9" t="s">
        <v>249</v>
      </c>
      <c r="E3" s="114"/>
      <c r="F3" s="129"/>
      <c r="G3" s="152"/>
      <c r="H3" s="152"/>
      <c r="J3" s="11"/>
      <c r="K3" s="11"/>
      <c r="L3" s="11"/>
      <c r="M3" s="11"/>
      <c r="N3" s="11"/>
      <c r="O3" s="11"/>
      <c r="P3" s="11"/>
      <c r="Q3" s="11"/>
      <c r="R3" s="12"/>
      <c r="S3" s="11"/>
      <c r="T3" s="11"/>
    </row>
    <row r="4" spans="1:20" ht="21.75" customHeight="1" x14ac:dyDescent="0.2">
      <c r="B4" s="10" t="s">
        <v>274</v>
      </c>
      <c r="C4" s="76"/>
      <c r="D4" s="10" t="s">
        <v>194</v>
      </c>
      <c r="E4" s="76"/>
      <c r="F4" s="9" t="s">
        <v>195</v>
      </c>
      <c r="G4" s="115"/>
      <c r="H4" s="17"/>
      <c r="I4" s="18"/>
      <c r="J4" s="19"/>
      <c r="K4" s="19"/>
      <c r="L4" s="11"/>
      <c r="M4" s="11"/>
      <c r="N4" s="11"/>
      <c r="O4" s="11"/>
      <c r="P4" s="11"/>
      <c r="Q4" s="11"/>
      <c r="R4" s="12"/>
      <c r="S4" s="20"/>
      <c r="T4" s="11"/>
    </row>
    <row r="5" spans="1:20" ht="50.1" customHeight="1" x14ac:dyDescent="0.2">
      <c r="B5" s="9" t="s">
        <v>248</v>
      </c>
      <c r="C5" s="233" t="s">
        <v>275</v>
      </c>
      <c r="D5" s="233"/>
      <c r="E5" s="233"/>
      <c r="F5" s="233"/>
      <c r="G5" s="233"/>
      <c r="H5" s="233"/>
      <c r="I5" s="233"/>
      <c r="J5" s="233"/>
      <c r="K5" s="233"/>
      <c r="L5" s="233"/>
      <c r="M5" s="150"/>
      <c r="N5" s="150"/>
      <c r="O5" s="11"/>
      <c r="P5" s="11"/>
      <c r="Q5" s="11"/>
      <c r="R5" s="12"/>
      <c r="S5" s="20"/>
      <c r="T5" s="11"/>
    </row>
    <row r="6" spans="1:20" ht="21.75" customHeight="1" x14ac:dyDescent="0.2">
      <c r="B6" s="10" t="s">
        <v>220</v>
      </c>
      <c r="C6" s="147"/>
      <c r="D6" s="10" t="s">
        <v>228</v>
      </c>
      <c r="E6" s="149">
        <v>0</v>
      </c>
      <c r="F6" s="9"/>
      <c r="G6" s="146"/>
      <c r="H6" s="17"/>
      <c r="I6" s="18"/>
      <c r="J6" s="19"/>
      <c r="K6" s="19"/>
      <c r="L6" s="11"/>
      <c r="M6" s="11"/>
      <c r="N6" s="67"/>
      <c r="O6" s="11"/>
      <c r="P6" s="11"/>
      <c r="Q6" s="11"/>
      <c r="R6" s="12"/>
      <c r="S6" s="20"/>
      <c r="T6" s="11"/>
    </row>
    <row r="7" spans="1:20" ht="9.9499999999999993" customHeight="1" x14ac:dyDescent="0.2">
      <c r="B7" s="10"/>
      <c r="C7" s="174"/>
      <c r="D7" s="10"/>
      <c r="E7" s="173"/>
      <c r="F7" s="9"/>
      <c r="G7" s="146"/>
      <c r="H7" s="17"/>
      <c r="I7" s="18"/>
      <c r="J7" s="19"/>
      <c r="K7" s="19"/>
      <c r="L7" s="11"/>
      <c r="M7" s="11"/>
      <c r="N7" s="67"/>
      <c r="O7" s="11"/>
      <c r="P7" s="11"/>
      <c r="Q7" s="11"/>
      <c r="R7" s="12"/>
      <c r="S7" s="20"/>
      <c r="T7" s="11"/>
    </row>
    <row r="8" spans="1:20" ht="38.25" x14ac:dyDescent="0.2">
      <c r="B8" s="9" t="s">
        <v>222</v>
      </c>
      <c r="C8" s="147"/>
      <c r="D8" s="10"/>
      <c r="E8" s="145"/>
      <c r="F8" s="9"/>
      <c r="G8" s="146"/>
      <c r="H8" s="17"/>
      <c r="I8" s="18"/>
      <c r="J8" s="19"/>
      <c r="K8" s="19"/>
      <c r="L8" s="11"/>
      <c r="M8" s="11"/>
      <c r="N8" s="11"/>
      <c r="O8" s="11"/>
      <c r="P8" s="11"/>
      <c r="Q8" s="11"/>
      <c r="R8" s="12"/>
      <c r="S8" s="20"/>
      <c r="T8" s="11"/>
    </row>
    <row r="9" spans="1:20" ht="13.5" customHeight="1" thickBot="1" x14ac:dyDescent="0.3">
      <c r="D9" s="9"/>
      <c r="F9" s="21"/>
      <c r="G9" s="17"/>
      <c r="H9" s="17"/>
      <c r="I9" s="224" t="s">
        <v>165</v>
      </c>
      <c r="J9" s="224"/>
      <c r="K9" s="224"/>
      <c r="L9" s="224"/>
      <c r="M9" s="224"/>
      <c r="N9" s="225"/>
      <c r="O9" s="11"/>
      <c r="P9" s="11"/>
      <c r="Q9" s="11"/>
      <c r="R9" s="12"/>
      <c r="S9" s="22"/>
      <c r="T9" s="11"/>
    </row>
    <row r="10" spans="1:20" ht="27.75" customHeight="1" thickBot="1" x14ac:dyDescent="0.25">
      <c r="B10" s="181" t="s">
        <v>278</v>
      </c>
      <c r="C10" s="181"/>
      <c r="D10" s="234" t="s">
        <v>279</v>
      </c>
      <c r="E10" s="234"/>
      <c r="F10" s="23"/>
      <c r="G10" s="24"/>
      <c r="H10" s="214" t="s">
        <v>97</v>
      </c>
      <c r="I10" s="215"/>
      <c r="J10" s="215"/>
      <c r="K10" s="215"/>
      <c r="L10" s="215"/>
      <c r="M10" s="216"/>
      <c r="N10" s="148"/>
      <c r="O10" s="11"/>
      <c r="P10" s="11"/>
      <c r="Q10" s="11"/>
      <c r="R10" s="12"/>
      <c r="S10" s="11"/>
      <c r="T10" s="11"/>
    </row>
    <row r="11" spans="1:20" s="25" customFormat="1" ht="39" thickBot="1" x14ac:dyDescent="0.3">
      <c r="B11" s="211" t="s">
        <v>7</v>
      </c>
      <c r="C11" s="212"/>
      <c r="D11" s="229" t="s">
        <v>8</v>
      </c>
      <c r="E11" s="230"/>
      <c r="F11" s="26" t="s">
        <v>247</v>
      </c>
      <c r="G11" s="27" t="s">
        <v>5</v>
      </c>
      <c r="H11" s="28" t="s">
        <v>2</v>
      </c>
      <c r="I11" s="29" t="s">
        <v>1</v>
      </c>
      <c r="J11" s="29" t="s">
        <v>0</v>
      </c>
      <c r="K11" s="29" t="s">
        <v>3</v>
      </c>
      <c r="L11" s="29" t="s">
        <v>12</v>
      </c>
      <c r="M11" s="30" t="s">
        <v>13</v>
      </c>
      <c r="N11" s="20"/>
      <c r="O11" s="20"/>
      <c r="P11" s="20"/>
      <c r="Q11" s="20"/>
      <c r="R11" s="31"/>
      <c r="T11" s="20"/>
    </row>
    <row r="12" spans="1:20" ht="69.95" customHeight="1" x14ac:dyDescent="0.2">
      <c r="A12" s="32">
        <v>1</v>
      </c>
      <c r="B12" s="177"/>
      <c r="C12" s="178"/>
      <c r="D12" s="231"/>
      <c r="E12" s="232"/>
      <c r="F12" s="7"/>
      <c r="G12" s="107">
        <v>0</v>
      </c>
      <c r="H12" s="2"/>
      <c r="I12" s="3"/>
      <c r="J12" s="3"/>
      <c r="K12" s="3"/>
      <c r="L12" s="3"/>
      <c r="M12" s="4"/>
      <c r="N12" s="22"/>
      <c r="O12" s="22"/>
      <c r="P12" s="22"/>
      <c r="Q12" s="22"/>
      <c r="R12" s="33"/>
      <c r="S12" s="22"/>
    </row>
    <row r="13" spans="1:20" ht="69.95" customHeight="1" x14ac:dyDescent="0.2">
      <c r="A13" s="32">
        <v>2</v>
      </c>
      <c r="B13" s="179"/>
      <c r="C13" s="180"/>
      <c r="D13" s="228"/>
      <c r="E13" s="180"/>
      <c r="F13" s="7"/>
      <c r="G13" s="108">
        <v>0</v>
      </c>
      <c r="H13" s="2"/>
      <c r="I13" s="5"/>
      <c r="J13" s="5"/>
      <c r="K13" s="3"/>
      <c r="L13" s="3"/>
      <c r="M13" s="4"/>
      <c r="N13" s="34"/>
      <c r="O13" s="34"/>
      <c r="P13" s="34"/>
      <c r="Q13" s="34"/>
      <c r="R13" s="35"/>
      <c r="S13" s="34"/>
      <c r="T13" s="34"/>
    </row>
    <row r="14" spans="1:20" ht="69.95" customHeight="1" x14ac:dyDescent="0.2">
      <c r="A14" s="32">
        <v>3</v>
      </c>
      <c r="B14" s="179"/>
      <c r="C14" s="180"/>
      <c r="D14" s="228"/>
      <c r="E14" s="180"/>
      <c r="F14" s="7"/>
      <c r="G14" s="108">
        <v>0</v>
      </c>
      <c r="H14" s="2"/>
      <c r="I14" s="5"/>
      <c r="J14" s="5"/>
      <c r="K14" s="3"/>
      <c r="L14" s="3"/>
      <c r="M14" s="4"/>
      <c r="N14" s="34"/>
      <c r="O14" s="34"/>
      <c r="P14" s="34"/>
      <c r="Q14" s="34"/>
      <c r="R14" s="35"/>
      <c r="S14" s="34"/>
      <c r="T14" s="34"/>
    </row>
    <row r="15" spans="1:20" ht="69.95" customHeight="1" thickBot="1" x14ac:dyDescent="0.25">
      <c r="A15" s="32">
        <v>4</v>
      </c>
      <c r="B15" s="179"/>
      <c r="C15" s="180"/>
      <c r="D15" s="228"/>
      <c r="E15" s="180"/>
      <c r="F15" s="7"/>
      <c r="G15" s="108">
        <v>0</v>
      </c>
      <c r="H15" s="2"/>
      <c r="I15" s="5"/>
      <c r="J15" s="5"/>
      <c r="K15" s="3"/>
      <c r="L15" s="3"/>
      <c r="M15" s="4"/>
      <c r="N15" s="34"/>
      <c r="O15" s="34"/>
      <c r="P15" s="34"/>
      <c r="Q15" s="34"/>
      <c r="R15" s="35"/>
      <c r="S15" s="34"/>
      <c r="T15" s="34"/>
    </row>
    <row r="16" spans="1:20" ht="23.25" customHeight="1" thickBot="1" x14ac:dyDescent="0.25">
      <c r="B16" s="36"/>
      <c r="C16" s="36"/>
      <c r="D16" s="37"/>
      <c r="E16" s="226" t="s">
        <v>9</v>
      </c>
      <c r="F16" s="227"/>
      <c r="G16" s="109">
        <f>SUM(G12:G15)</f>
        <v>0</v>
      </c>
      <c r="H16" s="217"/>
      <c r="I16" s="218"/>
      <c r="J16" s="218"/>
      <c r="K16" s="218"/>
      <c r="L16" s="218"/>
      <c r="M16" s="219"/>
      <c r="O16" s="11"/>
      <c r="P16" s="11"/>
      <c r="Q16" s="11"/>
      <c r="R16" s="12"/>
      <c r="S16" s="11"/>
      <c r="T16" s="11"/>
    </row>
    <row r="17" spans="1:20" ht="33.75" customHeight="1" thickBot="1" x14ac:dyDescent="0.25">
      <c r="B17" s="38"/>
      <c r="C17" s="38"/>
      <c r="D17" s="39"/>
      <c r="E17" s="40" t="s">
        <v>26</v>
      </c>
      <c r="F17" s="1">
        <v>0.1075</v>
      </c>
      <c r="G17" s="110">
        <f>+G16*F17</f>
        <v>0</v>
      </c>
      <c r="H17" s="220" t="s">
        <v>280</v>
      </c>
      <c r="I17" s="221"/>
      <c r="J17" s="221"/>
      <c r="K17" s="221"/>
      <c r="L17" s="222" t="s">
        <v>108</v>
      </c>
      <c r="M17" s="223"/>
      <c r="N17" s="11"/>
      <c r="O17" s="11"/>
      <c r="P17" s="11"/>
      <c r="Q17" s="11"/>
      <c r="R17" s="12"/>
      <c r="S17" s="11"/>
      <c r="T17" s="11"/>
    </row>
    <row r="18" spans="1:20" ht="37.5" customHeight="1" thickBot="1" x14ac:dyDescent="0.25">
      <c r="B18" s="41"/>
      <c r="C18" s="38"/>
      <c r="D18" s="42"/>
      <c r="E18" s="43"/>
      <c r="F18" s="44" t="s">
        <v>10</v>
      </c>
      <c r="G18" s="111">
        <f>G16+G17</f>
        <v>0</v>
      </c>
      <c r="H18" s="192" t="s">
        <v>281</v>
      </c>
      <c r="I18" s="193"/>
      <c r="J18" s="193"/>
      <c r="K18" s="193"/>
      <c r="L18" s="194" t="s">
        <v>109</v>
      </c>
      <c r="M18" s="195"/>
      <c r="O18" s="11"/>
      <c r="P18" s="11"/>
      <c r="Q18" s="11"/>
      <c r="R18" s="12"/>
      <c r="S18" s="11"/>
      <c r="T18" s="11"/>
    </row>
    <row r="19" spans="1:20" ht="17.25" customHeight="1" x14ac:dyDescent="0.2">
      <c r="C19" s="45"/>
      <c r="D19" s="46"/>
      <c r="E19" s="46"/>
      <c r="F19" s="45"/>
      <c r="G19" s="45"/>
      <c r="H19" s="47"/>
      <c r="I19" s="48"/>
      <c r="J19" s="48"/>
      <c r="K19" s="48"/>
      <c r="L19" s="11"/>
      <c r="M19" s="11"/>
      <c r="N19" s="11"/>
      <c r="O19" s="11"/>
      <c r="P19" s="11"/>
      <c r="Q19" s="11"/>
      <c r="R19" s="12"/>
      <c r="S19" s="11"/>
      <c r="T19" s="11"/>
    </row>
    <row r="20" spans="1:20" ht="17.25" customHeight="1" thickBot="1" x14ac:dyDescent="0.3"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1"/>
      <c r="P20" s="11"/>
      <c r="Q20" s="11"/>
      <c r="R20" s="12"/>
      <c r="S20" s="11"/>
      <c r="T20" s="11"/>
    </row>
    <row r="21" spans="1:20" s="25" customFormat="1" ht="18" customHeight="1" thickBot="1" x14ac:dyDescent="0.3">
      <c r="B21" s="140" t="s">
        <v>11</v>
      </c>
      <c r="C21" s="141"/>
      <c r="D21" s="141"/>
      <c r="E21" s="141"/>
      <c r="F21" s="142"/>
      <c r="G21" s="188" t="s">
        <v>217</v>
      </c>
      <c r="H21" s="189"/>
      <c r="I21" s="189"/>
      <c r="J21" s="189"/>
      <c r="K21" s="189"/>
      <c r="L21" s="189"/>
      <c r="M21" s="189"/>
      <c r="N21" s="190"/>
      <c r="R21" s="49"/>
    </row>
    <row r="22" spans="1:20" ht="21.95" customHeight="1" thickBot="1" x14ac:dyDescent="0.25">
      <c r="B22" s="208" t="s">
        <v>215</v>
      </c>
      <c r="C22" s="209"/>
      <c r="D22" s="139" t="s">
        <v>31</v>
      </c>
      <c r="E22" s="129" t="s">
        <v>4</v>
      </c>
      <c r="F22" s="143"/>
      <c r="G22" s="50" t="s">
        <v>115</v>
      </c>
      <c r="H22" s="210"/>
      <c r="I22" s="210"/>
      <c r="J22" s="210"/>
      <c r="K22" s="51" t="s">
        <v>117</v>
      </c>
      <c r="L22" s="206"/>
      <c r="M22" s="206"/>
      <c r="N22" s="207"/>
    </row>
    <row r="23" spans="1:20" ht="16.5" customHeight="1" thickBot="1" x14ac:dyDescent="0.25">
      <c r="A23" s="32"/>
      <c r="B23" s="199" t="s">
        <v>6</v>
      </c>
      <c r="C23" s="200"/>
      <c r="D23" s="201"/>
      <c r="E23" s="132"/>
      <c r="F23" s="54"/>
      <c r="G23" s="55" t="s">
        <v>116</v>
      </c>
      <c r="H23" s="202"/>
      <c r="I23" s="202"/>
      <c r="J23" s="202"/>
      <c r="K23" s="202"/>
      <c r="L23" s="202"/>
      <c r="M23" s="202"/>
      <c r="N23" s="203"/>
      <c r="O23" s="11"/>
      <c r="P23" s="11"/>
      <c r="Q23" s="11"/>
      <c r="R23" s="12"/>
      <c r="S23" s="11"/>
      <c r="T23" s="11"/>
    </row>
    <row r="24" spans="1:20" ht="26.25" customHeight="1" thickBot="1" x14ac:dyDescent="0.25">
      <c r="A24" s="32"/>
      <c r="B24" s="204" t="s">
        <v>215</v>
      </c>
      <c r="C24" s="205"/>
      <c r="D24" s="131" t="s">
        <v>178</v>
      </c>
      <c r="E24" s="129" t="s">
        <v>4</v>
      </c>
      <c r="F24" s="144"/>
      <c r="G24" s="55" t="s">
        <v>177</v>
      </c>
      <c r="H24" s="56">
        <f>J24+L24+N24</f>
        <v>0</v>
      </c>
      <c r="I24" s="57" t="s">
        <v>118</v>
      </c>
      <c r="J24" s="6"/>
      <c r="K24" s="58" t="s">
        <v>120</v>
      </c>
      <c r="L24" s="77"/>
      <c r="M24" s="59" t="s">
        <v>119</v>
      </c>
      <c r="N24" s="8"/>
      <c r="O24" s="11"/>
      <c r="P24" s="11"/>
      <c r="Q24" s="11"/>
      <c r="R24" s="12"/>
      <c r="S24" s="11"/>
      <c r="T24" s="11"/>
    </row>
    <row r="25" spans="1:20" ht="14.1" customHeight="1" thickBot="1" x14ac:dyDescent="0.25">
      <c r="A25" s="32"/>
      <c r="B25" s="199" t="s">
        <v>27</v>
      </c>
      <c r="C25" s="200"/>
      <c r="D25" s="130"/>
      <c r="E25" s="133"/>
      <c r="F25" s="61"/>
      <c r="G25" s="62" t="s">
        <v>110</v>
      </c>
      <c r="H25" s="63"/>
      <c r="I25" s="63"/>
      <c r="J25" s="63"/>
      <c r="K25" s="63"/>
      <c r="L25" s="63"/>
      <c r="M25" s="63"/>
      <c r="N25" s="64"/>
      <c r="O25" s="11"/>
      <c r="P25" s="11"/>
      <c r="Q25" s="11"/>
      <c r="R25" s="12"/>
      <c r="S25" s="11"/>
      <c r="T25" s="11"/>
    </row>
    <row r="26" spans="1:20" ht="30.95" customHeight="1" thickBot="1" x14ac:dyDescent="0.25">
      <c r="A26" s="32"/>
      <c r="B26" s="204" t="s">
        <v>215</v>
      </c>
      <c r="C26" s="205"/>
      <c r="D26" s="131" t="s">
        <v>178</v>
      </c>
      <c r="E26" s="134" t="s">
        <v>4</v>
      </c>
      <c r="F26" s="144"/>
      <c r="G26" s="182"/>
      <c r="H26" s="183"/>
      <c r="I26" s="183"/>
      <c r="J26" s="183"/>
      <c r="K26" s="183"/>
      <c r="L26" s="183"/>
      <c r="M26" s="183"/>
      <c r="N26" s="184"/>
      <c r="O26" s="11"/>
      <c r="P26" s="11"/>
      <c r="Q26" s="11"/>
      <c r="R26" s="12"/>
      <c r="S26" s="11"/>
      <c r="T26" s="11"/>
    </row>
    <row r="27" spans="1:20" s="69" customFormat="1" ht="20.25" customHeight="1" thickBot="1" x14ac:dyDescent="0.25">
      <c r="A27" s="65"/>
      <c r="B27" s="196" t="s">
        <v>14</v>
      </c>
      <c r="C27" s="197"/>
      <c r="D27" s="198"/>
      <c r="E27" s="66"/>
      <c r="F27" s="66"/>
      <c r="G27" s="185"/>
      <c r="H27" s="186"/>
      <c r="I27" s="186"/>
      <c r="J27" s="186"/>
      <c r="K27" s="186"/>
      <c r="L27" s="186"/>
      <c r="M27" s="186"/>
      <c r="N27" s="187"/>
      <c r="O27" s="67"/>
      <c r="P27" s="67"/>
      <c r="Q27" s="67"/>
      <c r="R27" s="68"/>
      <c r="S27" s="67"/>
      <c r="T27" s="67"/>
    </row>
    <row r="28" spans="1:20" s="36" customFormat="1" ht="12.75" x14ac:dyDescent="0.2">
      <c r="C28" s="70"/>
      <c r="D28" s="70"/>
      <c r="E28" s="70"/>
      <c r="F28" s="71"/>
      <c r="G28" s="71"/>
      <c r="H28" s="60"/>
      <c r="I28" s="72"/>
      <c r="J28" s="73"/>
      <c r="K28" s="73"/>
      <c r="L28" s="73"/>
      <c r="M28" s="167" t="s">
        <v>282</v>
      </c>
      <c r="N28" s="167"/>
      <c r="O28" s="73"/>
      <c r="P28" s="73"/>
      <c r="Q28" s="73"/>
      <c r="R28" s="68"/>
      <c r="S28" s="73"/>
      <c r="T28" s="73"/>
    </row>
    <row r="29" spans="1:20" s="38" customFormat="1" ht="15.75" customHeight="1" x14ac:dyDescent="0.2">
      <c r="R29" s="53"/>
    </row>
    <row r="30" spans="1:20" s="38" customFormat="1" ht="15.75" customHeight="1" x14ac:dyDescent="0.2">
      <c r="R30" s="53"/>
    </row>
    <row r="31" spans="1:20" s="38" customFormat="1" ht="15.75" customHeight="1" x14ac:dyDescent="0.2">
      <c r="R31" s="53"/>
    </row>
    <row r="32" spans="1:20" s="38" customFormat="1" ht="15.75" customHeight="1" x14ac:dyDescent="0.2">
      <c r="R32" s="53"/>
    </row>
    <row r="33" spans="18:18" s="38" customFormat="1" ht="15.75" customHeight="1" x14ac:dyDescent="0.2">
      <c r="R33" s="53"/>
    </row>
    <row r="34" spans="18:18" s="38" customFormat="1" ht="15.75" customHeight="1" x14ac:dyDescent="0.2">
      <c r="R34" s="53"/>
    </row>
    <row r="35" spans="18:18" ht="15.75" customHeight="1" x14ac:dyDescent="0.2"/>
    <row r="36" spans="18:18" ht="15.75" customHeight="1" x14ac:dyDescent="0.2"/>
    <row r="37" spans="18:18" ht="15.75" customHeight="1" x14ac:dyDescent="0.2"/>
    <row r="38" spans="18:18" ht="15.75" customHeight="1" x14ac:dyDescent="0.2"/>
    <row r="39" spans="18:18" ht="15.75" customHeight="1" x14ac:dyDescent="0.2"/>
    <row r="40" spans="18:18" ht="15.75" customHeight="1" x14ac:dyDescent="0.2"/>
    <row r="41" spans="18:18" ht="15.75" customHeight="1" x14ac:dyDescent="0.2"/>
    <row r="42" spans="18:18" ht="15.75" customHeight="1" x14ac:dyDescent="0.2"/>
    <row r="43" spans="18:18" ht="15.75" customHeight="1" x14ac:dyDescent="0.2"/>
    <row r="44" spans="18:18" ht="15.75" customHeight="1" x14ac:dyDescent="0.2"/>
    <row r="45" spans="18:18" ht="15.75" customHeight="1" x14ac:dyDescent="0.2"/>
    <row r="46" spans="18:18" ht="15.75" customHeight="1" x14ac:dyDescent="0.2"/>
    <row r="47" spans="18:18" ht="15.75" customHeight="1" x14ac:dyDescent="0.2"/>
    <row r="48" spans="18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</sheetData>
  <sheetProtection algorithmName="SHA-512" hashValue="b8zHvfF9697jIKQSam7C7sNxckebMnhz4eApL2kAaS86/XlD7YG9oJlcvIfawmo8C255QiGKdMj5hE98rym73Q==" saltValue="cLiesr9H4T8ttK1QvzqbTg==" spinCount="100000" sheet="1" formatRows="0" insertHyperlinks="0" selectLockedCells="1"/>
  <mergeCells count="34">
    <mergeCell ref="B14:C14"/>
    <mergeCell ref="B15:C15"/>
    <mergeCell ref="H22:J22"/>
    <mergeCell ref="B11:C11"/>
    <mergeCell ref="A1:N1"/>
    <mergeCell ref="H10:M10"/>
    <mergeCell ref="H16:M16"/>
    <mergeCell ref="H17:K17"/>
    <mergeCell ref="L17:M17"/>
    <mergeCell ref="I9:N9"/>
    <mergeCell ref="E16:F16"/>
    <mergeCell ref="D15:E15"/>
    <mergeCell ref="D13:E13"/>
    <mergeCell ref="D14:E14"/>
    <mergeCell ref="D11:E11"/>
    <mergeCell ref="D12:E12"/>
    <mergeCell ref="C5:L5"/>
    <mergeCell ref="D10:E10"/>
    <mergeCell ref="B12:C12"/>
    <mergeCell ref="B13:C13"/>
    <mergeCell ref="B10:C10"/>
    <mergeCell ref="G26:N27"/>
    <mergeCell ref="G21:N21"/>
    <mergeCell ref="B20:N20"/>
    <mergeCell ref="H18:K18"/>
    <mergeCell ref="L18:M18"/>
    <mergeCell ref="B27:D27"/>
    <mergeCell ref="B23:D23"/>
    <mergeCell ref="H23:N23"/>
    <mergeCell ref="B26:C26"/>
    <mergeCell ref="B25:C25"/>
    <mergeCell ref="B24:C24"/>
    <mergeCell ref="L22:N22"/>
    <mergeCell ref="B22:C22"/>
  </mergeCells>
  <dataValidations xWindow="618" yWindow="779" count="2">
    <dataValidation allowBlank="1" showInputMessage="1" showErrorMessage="1" prompt="Please enter one sentence that captures essential information of the request. _x000a_(Who, what, when, where, why)" sqref="C5 M5:N5" xr:uid="{901EE637-4D0F-4736-8565-5B88D066EE84}"/>
    <dataValidation type="list" allowBlank="1" showInputMessage="1" prompt="Please include necessary attachments (pricing quotes/information/specifications) to the form." sqref="F12:F15" xr:uid="{4975F5EF-C625-4A34-BCD6-1C813BA40300}">
      <formula1>"Yes, No"</formula1>
    </dataValidation>
  </dataValidations>
  <hyperlinks>
    <hyperlink ref="I9" r:id="rId1" display="ACCOUNT CODE DEFENITIONS" xr:uid="{16B8121B-7BD4-4F86-A633-04A2FF40E6F0}"/>
    <hyperlink ref="L17" r:id="rId2" xr:uid="{379A86B3-67FD-4A50-B90F-D71C892342D9}"/>
    <hyperlink ref="L18" r:id="rId3" xr:uid="{92B32DCC-0310-4C8F-87AB-589A4840169E}"/>
    <hyperlink ref="I9:N9" r:id="rId4" display="ACCOUNT CODE DEFINITIONS" xr:uid="{2A75DA01-4A5E-4898-9207-5730A3755F3B}"/>
    <hyperlink ref="L17:M17" r:id="rId5" display="IT Purchases" xr:uid="{1BFA5FEA-DFD9-4252-B586-9427FCF8E261}"/>
    <hyperlink ref="L18:M18" r:id="rId6" display="CSUEB Hospitality Policy" xr:uid="{411F67E7-740C-42BE-AF9D-9A208ACD9370}"/>
  </hyperlinks>
  <pageMargins left="0.25" right="0.25" top="0.75" bottom="0.75" header="0.3" footer="0.3"/>
  <pageSetup scale="60" orientation="landscape" r:id="rId7"/>
  <drawing r:id="rId8"/>
  <legacyDrawing r:id="rId9"/>
  <extLst>
    <ext xmlns:x14="http://schemas.microsoft.com/office/spreadsheetml/2009/9/main" uri="{CCE6A557-97BC-4b89-ADB6-D9C93CAAB3DF}">
      <x14:dataValidations xmlns:xm="http://schemas.microsoft.com/office/excel/2006/main" xWindow="618" yWindow="779" count="12">
        <x14:dataValidation type="list" allowBlank="1" showInputMessage="1" showErrorMessage="1" promptTitle="Department ID" prompt="Select from List" xr:uid="{554A252E-E771-4F17-B7CC-A7BFD71A7705}">
          <x14:formula1>
            <xm:f>DATA!$N$3:$N$8</xm:f>
          </x14:formula1>
          <xm:sqref>H12:H15</xm:sqref>
        </x14:dataValidation>
        <x14:dataValidation type="list" errorStyle="warning" allowBlank="1" showInputMessage="1" promptTitle="Budget Review" prompt="Please select from list or add a new value_x000a_" xr:uid="{C1E55FF7-9EB8-416C-B7FF-5B9C78E7A4BA}">
          <x14:formula1>
            <xm:f>DATA!$D$16:$D$17</xm:f>
          </x14:formula1>
          <xm:sqref>D22</xm:sqref>
        </x14:dataValidation>
        <x14:dataValidation type="list" allowBlank="1" showInputMessage="1" showErrorMessage="1" promptTitle="CBE Dean/Associate Dean" prompt="Please select from list" xr:uid="{AC2DC6E1-9FB7-4B57-ADD2-CAA0E679826C}">
          <x14:formula1>
            <xm:f>DATA!$D$18:$D$21</xm:f>
          </x14:formula1>
          <xm:sqref>D26</xm:sqref>
        </x14:dataValidation>
        <x14:dataValidation type="list" allowBlank="1" showInputMessage="1" showErrorMessage="1" promptTitle="Class" prompt="Select from List" xr:uid="{B15931A9-5E67-4E75-AC2D-325665D6E5A7}">
          <x14:formula1>
            <xm:f>DATA!$T$3:$T$13</xm:f>
          </x14:formula1>
          <xm:sqref>L12:L15</xm:sqref>
        </x14:dataValidation>
        <x14:dataValidation type="list" allowBlank="1" showInputMessage="1" showErrorMessage="1" promptTitle="Account" prompt="Select from List" xr:uid="{D3C8E96A-6DEF-4E05-9AEC-EB73053CA17C}">
          <x14:formula1>
            <xm:f>DATA!$H$3:$H$33</xm:f>
          </x14:formula1>
          <xm:sqref>J12:J15</xm:sqref>
        </x14:dataValidation>
        <x14:dataValidation type="list" errorStyle="information" allowBlank="1" showInputMessage="1" promptTitle="Department/Program" prompt="Select from list or add new value" xr:uid="{F6E90A32-2581-43FC-9C3A-D12896C8F704}">
          <x14:formula1>
            <xm:f>DATA!$A$3:$A$16</xm:f>
          </x14:formula1>
          <xm:sqref>C3</xm:sqref>
        </x14:dataValidation>
        <x14:dataValidation type="list" allowBlank="1" showInputMessage="1" showErrorMessage="1" promptTitle="Program" prompt="Select from List" xr:uid="{728E2D21-D616-4DDB-B788-457552EFA341}">
          <x14:formula1>
            <xm:f>DATA!$Q$3:$Q$12</xm:f>
          </x14:formula1>
          <xm:sqref>K12:K15</xm:sqref>
        </x14:dataValidation>
        <x14:dataValidation type="list" errorStyle="warning" allowBlank="1" showInputMessage="1" showErrorMessage="1" promptTitle="DeptChair/ProgSupv/Dir" prompt="Please select from list" xr:uid="{8C2E6C4A-1916-4337-9260-DD709BA3374E}">
          <x14:formula1>
            <xm:f>DATA!$D$3:$D$14</xm:f>
          </x14:formula1>
          <xm:sqref>D24</xm:sqref>
        </x14:dataValidation>
        <x14:dataValidation type="list" allowBlank="1" showInputMessage="1" showErrorMessage="1" promptTitle="Project" prompt="Select from List" xr:uid="{265FF510-4162-4B93-A4B7-221C9830D78A}">
          <x14:formula1>
            <xm:f>DATA!$W$3:$W$7</xm:f>
          </x14:formula1>
          <xm:sqref>M12:M15</xm:sqref>
        </x14:dataValidation>
        <x14:dataValidation type="list" allowBlank="1" showInputMessage="1" showErrorMessage="1" promptTitle="Fund" prompt="Select from List" xr:uid="{931C3C17-8623-4EAF-A360-A6747445E18E}">
          <x14:formula1>
            <xm:f>DATA!$K$3:$K$24</xm:f>
          </x14:formula1>
          <xm:sqref>I12:I15</xm:sqref>
        </x14:dataValidation>
        <x14:dataValidation type="list" allowBlank="1" showInputMessage="1" showErrorMessage="1" prompt="Please select from drop down list" xr:uid="{4C510741-6B45-4312-80C2-958C4FEFDDB0}">
          <x14:formula1>
            <xm:f>DATA!$Z$3:$Z$10</xm:f>
          </x14:formula1>
          <xm:sqref>C6</xm:sqref>
        </x14:dataValidation>
        <x14:dataValidation type="list" errorStyle="information" allowBlank="1" showInputMessage="1" errorTitle="Student Assistant" error="Provide Name" promptTitle="PRF Completed  By" prompt="Please select from list or enter your name" xr:uid="{3555E2DD-7EE0-43CB-88A5-58677C1BF5FE}">
          <x14:formula1>
            <xm:f>DATA!$C$3:$C$6</xm:f>
          </x14:formula1>
          <xm:sqref>E3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CBE Purchase and Food Request</vt:lpstr>
      <vt:lpstr>'CBE Purchase and Food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Loche</dc:creator>
  <cp:lastModifiedBy>sdfs</cp:lastModifiedBy>
  <cp:lastPrinted>2022-07-18T17:48:27Z</cp:lastPrinted>
  <dcterms:created xsi:type="dcterms:W3CDTF">2019-03-19T19:20:20Z</dcterms:created>
  <dcterms:modified xsi:type="dcterms:W3CDTF">2023-03-17T18:06:53Z</dcterms:modified>
</cp:coreProperties>
</file>